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codeName="ThisWorkbook"/>
  <mc:AlternateContent xmlns:mc="http://schemas.openxmlformats.org/markup-compatibility/2006">
    <mc:Choice Requires="x15">
      <x15ac:absPath xmlns:x15ac="http://schemas.microsoft.com/office/spreadsheetml/2010/11/ac" url="Q:\03_DJELATNICI\Nina_Mia_Čikeš\VODA-final 2018-7-6\Natječajna dokumentacija-VODA\"/>
    </mc:Choice>
  </mc:AlternateContent>
  <xr:revisionPtr revIDLastSave="0" documentId="10_ncr:100000_{3ABB9B5E-8955-4233-9B4F-3ADF2F45FD27}" xr6:coauthVersionLast="31" xr6:coauthVersionMax="31" xr10:uidLastSave="{00000000-0000-0000-0000-000000000000}"/>
  <bookViews>
    <workbookView xWindow="0" yWindow="0" windowWidth="17970" windowHeight="5970" xr2:uid="{00000000-000D-0000-FFFF-FFFF00000000}"/>
  </bookViews>
  <sheets>
    <sheet name="Troškovnik" sheetId="1" r:id="rId1"/>
    <sheet name="About This Invoice Tracker" sheetId="6" r:id="rId2"/>
  </sheets>
  <definedNames>
    <definedName name="CompanyName">Troškovnik!$B$1</definedName>
    <definedName name="CustomerLookup">#REF!</definedName>
    <definedName name="Invoice_No">#REF!</definedName>
    <definedName name="InvoiceNoDetails">"InvoiceDetails[Invoice No]"</definedName>
    <definedName name="rngInvoice">Troškovnik!$G$3</definedName>
  </definedNames>
  <calcPr calcId="179017"/>
</workbook>
</file>

<file path=xl/calcChain.xml><?xml version="1.0" encoding="utf-8"?>
<calcChain xmlns="http://schemas.openxmlformats.org/spreadsheetml/2006/main">
  <c r="G27" i="1" l="1"/>
  <c r="F27" i="1"/>
  <c r="E27" i="1"/>
  <c r="D27" i="1"/>
  <c r="F18" i="1"/>
  <c r="F30" i="1" l="1"/>
  <c r="F31" i="1" s="1"/>
  <c r="F32" i="1" s="1"/>
  <c r="M26" i="1"/>
  <c r="L26" i="1"/>
  <c r="J27" i="1"/>
  <c r="K18" i="1"/>
  <c r="K27" i="1"/>
  <c r="J18" i="1"/>
  <c r="M25" i="1"/>
  <c r="I27" i="1"/>
  <c r="H27" i="1"/>
  <c r="H18" i="1"/>
  <c r="I18" i="1"/>
  <c r="G18" i="1"/>
  <c r="G30" i="1" s="1"/>
  <c r="E18" i="1"/>
  <c r="D18" i="1"/>
  <c r="D30" i="1" s="1"/>
  <c r="L25" i="1"/>
  <c r="M19" i="1"/>
  <c r="M23" i="1"/>
  <c r="M22" i="1"/>
  <c r="L19" i="1"/>
  <c r="L22" i="1"/>
  <c r="L23" i="1"/>
  <c r="E30" i="1" l="1"/>
  <c r="E31" i="1" s="1"/>
  <c r="M8" i="1"/>
  <c r="M9" i="1"/>
  <c r="M10" i="1"/>
  <c r="M11" i="1"/>
  <c r="M12" i="1"/>
  <c r="M13" i="1"/>
  <c r="M14" i="1"/>
  <c r="M15" i="1"/>
  <c r="M16" i="1"/>
  <c r="M17" i="1"/>
  <c r="M20" i="1"/>
  <c r="M27" i="1" s="1"/>
  <c r="M21" i="1"/>
  <c r="M24" i="1"/>
  <c r="L9" i="1"/>
  <c r="L10" i="1"/>
  <c r="L11" i="1"/>
  <c r="L12" i="1"/>
  <c r="L13" i="1"/>
  <c r="L14" i="1"/>
  <c r="L15" i="1"/>
  <c r="L16" i="1"/>
  <c r="L17" i="1"/>
  <c r="L20" i="1"/>
  <c r="L27" i="1" s="1"/>
  <c r="L21" i="1"/>
  <c r="L24" i="1"/>
  <c r="L8" i="1"/>
  <c r="B29" i="1" a="1"/>
  <c r="B29" i="1" s="1"/>
  <c r="I29" i="1" a="1"/>
  <c r="I29" i="1" s="1"/>
  <c r="J29" i="1" a="1"/>
  <c r="J29" i="1" s="1"/>
  <c r="K29" i="1" a="1"/>
  <c r="K29" i="1" s="1"/>
  <c r="L18" i="1" l="1"/>
  <c r="L30" i="1" s="1"/>
  <c r="L31" i="1" s="1"/>
  <c r="M18" i="1"/>
  <c r="D31" i="1"/>
  <c r="D32" i="1" s="1"/>
  <c r="G31" i="1"/>
  <c r="G32" i="1" s="1"/>
  <c r="E32" i="1"/>
  <c r="M30" i="1" l="1"/>
  <c r="M31" i="1" s="1"/>
  <c r="M32" i="1" s="1"/>
  <c r="L32" i="1" l="1"/>
  <c r="G4" i="1"/>
  <c r="C4" i="1" l="1"/>
  <c r="C3" i="1"/>
</calcChain>
</file>

<file path=xl/sharedStrings.xml><?xml version="1.0" encoding="utf-8"?>
<sst xmlns="http://schemas.openxmlformats.org/spreadsheetml/2006/main" count="108" uniqueCount="89">
  <si>
    <t>How do I get started?</t>
  </si>
  <si>
    <t>How do I create an invoice?</t>
  </si>
  <si>
    <t>1.</t>
  </si>
  <si>
    <t>2.</t>
  </si>
  <si>
    <t>3.</t>
  </si>
  <si>
    <t>4.</t>
  </si>
  <si>
    <t xml:space="preserve">● </t>
  </si>
  <si>
    <t>If the table does not have a Total row, start typing below the table and it will automatically expand when you press the Enter or Tab key.</t>
  </si>
  <si>
    <t>In the bottom right corner of the table, place your mouse on the table sizing handle and drag down to increase the number of available table rows.</t>
  </si>
  <si>
    <t>How do I analyze my invoice details?</t>
  </si>
  <si>
    <t>Filter Tips</t>
  </si>
  <si>
    <t>Use multiple filters on a single field or across multiple fields to fine-tune your results.</t>
  </si>
  <si>
    <t>How do I add more customers, invoices, and invoice details?</t>
  </si>
  <si>
    <t>If a table has a total row, such as Customers and Invoices, the calculated totals will reflect only your filtered list.</t>
  </si>
  <si>
    <t>Customize a document theme.</t>
  </si>
  <si>
    <t>The data for Customers, Invoices, and Invoice Details are stored in Excel tables. When you add a new row to a table, the newly added row will be formatted automatically and any calculations will be copied. To add new table rows do one of the following:</t>
  </si>
  <si>
    <t>Modify the Invoice sheet so it reflects your company information using the following steps:</t>
  </si>
  <si>
    <t xml:space="preserve">Customize the invoice header by typing in your Company Name, Street Address, City, ST ZIP, email address, website, and so on. At the bottom of the invoice (row 43), modify the payment instructions. </t>
  </si>
  <si>
    <t>Place your cell pointer in the last cell above the Total row, such in the Invoices table in the Notes cell for the last invoice, and then press Tab.</t>
  </si>
  <si>
    <t>The Invoice Tracker is designed to maintain a history of customers, invoices, and invoice details so you can store multiple invoices without creating multiple files. You can also use the Invoice Tracker to analyze your previously invoiced data. For example, you can view all invoices for a customer, a specific project, or view all invoices for the last month, the last year, and more.</t>
  </si>
  <si>
    <t>About This Invoice Tracker</t>
  </si>
  <si>
    <t xml:space="preserve">Before you get started, take a look at the sample data provided. On the Invoice sheet, select the cell to the right of Invoice # (cell L8) and a drop down list will appear. Select the drop down arrow and then select a sample invoice. Notice how all of the invoice information automatically changes to reflect the selected invoice. Now look at the Customers, Invoices - Main, and Invoice Details sheets. Each of these sheets supply information to the Invoice and any changes you make will be updated automatically. </t>
  </si>
  <si>
    <r>
      <t xml:space="preserve">Navigate to the </t>
    </r>
    <r>
      <rPr>
        <b/>
        <sz val="11"/>
        <color theme="2" tint="-0.749961851863155"/>
        <rFont val="Calibri"/>
        <family val="2"/>
        <scheme val="minor"/>
      </rPr>
      <t xml:space="preserve">Invoice </t>
    </r>
    <r>
      <rPr>
        <sz val="11"/>
        <color theme="2" tint="-0.749961851863155"/>
        <rFont val="Calibri"/>
        <family val="2"/>
        <scheme val="minor"/>
      </rPr>
      <t xml:space="preserve">sheet, and on the </t>
    </r>
    <r>
      <rPr>
        <b/>
        <sz val="11"/>
        <color theme="2" tint="-0.749961851863155"/>
        <rFont val="Calibri"/>
        <family val="2"/>
        <scheme val="minor"/>
      </rPr>
      <t>Review</t>
    </r>
    <r>
      <rPr>
        <sz val="11"/>
        <color theme="2" tint="-0.749961851863155"/>
        <rFont val="Calibri"/>
        <family val="2"/>
        <scheme val="minor"/>
      </rPr>
      <t xml:space="preserve"> tab, in the </t>
    </r>
    <r>
      <rPr>
        <b/>
        <sz val="11"/>
        <color theme="2" tint="-0.749961851863155"/>
        <rFont val="Calibri"/>
        <family val="2"/>
        <scheme val="minor"/>
      </rPr>
      <t>Changes</t>
    </r>
    <r>
      <rPr>
        <sz val="11"/>
        <color theme="2" tint="-0.749961851863155"/>
        <rFont val="Calibri"/>
        <family val="2"/>
        <scheme val="minor"/>
      </rPr>
      <t xml:space="preserve"> group, select </t>
    </r>
    <r>
      <rPr>
        <b/>
        <sz val="11"/>
        <color theme="2" tint="-0.749961851863155"/>
        <rFont val="Calibri"/>
        <family val="2"/>
        <scheme val="minor"/>
      </rPr>
      <t>Unprotect Sheet</t>
    </r>
    <r>
      <rPr>
        <sz val="11"/>
        <color theme="2" tint="-0.749961851863155"/>
        <rFont val="Calibri"/>
        <family val="2"/>
        <scheme val="minor"/>
      </rPr>
      <t xml:space="preserve">. </t>
    </r>
    <r>
      <rPr>
        <b/>
        <sz val="11"/>
        <rFont val="Calibri"/>
        <family val="2"/>
      </rPr>
      <t/>
    </r>
  </si>
  <si>
    <r>
      <rPr>
        <b/>
        <sz val="11"/>
        <color theme="2" tint="-0.749961851863155"/>
        <rFont val="Calibri"/>
        <family val="2"/>
        <scheme val="minor"/>
      </rPr>
      <t>Note:</t>
    </r>
    <r>
      <rPr>
        <sz val="11"/>
        <color theme="2" tint="-0.749961851863155"/>
        <rFont val="Calibri"/>
        <family val="2"/>
        <scheme val="minor"/>
      </rPr>
      <t xml:space="preserve"> The Invoice sheet is protected to help avoid unintentional changes, since, as previously mentioned, the majority of the data on this sheet is pulled from all other sheets in the workbook. </t>
    </r>
  </si>
  <si>
    <r>
      <rPr>
        <b/>
        <sz val="11"/>
        <color theme="2" tint="-0.749961851863155"/>
        <rFont val="Calibri"/>
        <family val="2"/>
        <scheme val="minor"/>
      </rPr>
      <t>Important!</t>
    </r>
    <r>
      <rPr>
        <sz val="11"/>
        <color theme="2" tint="-0.749961851863155"/>
        <rFont val="Calibri"/>
        <family val="2"/>
        <scheme val="minor"/>
      </rPr>
      <t xml:space="preserve"> Do not modify the billing or invoice information. All of these cells have formulas that will automatically update the invoice, as noted in the </t>
    </r>
    <r>
      <rPr>
        <i/>
        <sz val="11"/>
        <color theme="2" tint="-0.749961851863155"/>
        <rFont val="Calibri"/>
        <family val="2"/>
        <scheme val="minor"/>
      </rPr>
      <t>About the Invoice Tracker</t>
    </r>
    <r>
      <rPr>
        <sz val="11"/>
        <color theme="2" tint="-0.749961851863155"/>
        <rFont val="Calibri"/>
        <family val="2"/>
        <scheme val="minor"/>
      </rPr>
      <t xml:space="preserve"> section.  </t>
    </r>
  </si>
  <si>
    <r>
      <rPr>
        <i/>
        <sz val="11"/>
        <color theme="2" tint="-0.749961851863155"/>
        <rFont val="Calibri"/>
        <family val="2"/>
        <scheme val="minor"/>
      </rPr>
      <t xml:space="preserve">(Optional) </t>
    </r>
    <r>
      <rPr>
        <sz val="11"/>
        <color theme="2" tint="-0.749961851863155"/>
        <rFont val="Calibri"/>
        <family val="2"/>
        <scheme val="minor"/>
      </rPr>
      <t xml:space="preserve">Modify the colors throughout the workbook: On the </t>
    </r>
    <r>
      <rPr>
        <b/>
        <sz val="11"/>
        <color theme="2" tint="-0.749961851863155"/>
        <rFont val="Calibri"/>
        <family val="2"/>
        <scheme val="minor"/>
      </rPr>
      <t>Page Layout</t>
    </r>
    <r>
      <rPr>
        <sz val="11"/>
        <color theme="2" tint="-0.749961851863155"/>
        <rFont val="Calibri"/>
        <family val="2"/>
        <scheme val="minor"/>
      </rPr>
      <t xml:space="preserve"> tab, in the </t>
    </r>
    <r>
      <rPr>
        <b/>
        <sz val="11"/>
        <color theme="2" tint="-0.749961851863155"/>
        <rFont val="Calibri"/>
        <family val="2"/>
        <scheme val="minor"/>
      </rPr>
      <t>Themes</t>
    </r>
    <r>
      <rPr>
        <sz val="11"/>
        <color theme="2" tint="-0.749961851863155"/>
        <rFont val="Calibri"/>
        <family val="2"/>
        <scheme val="minor"/>
      </rPr>
      <t xml:space="preserve"> group, select </t>
    </r>
    <r>
      <rPr>
        <b/>
        <sz val="11"/>
        <color theme="2" tint="-0.749961851863155"/>
        <rFont val="Calibri"/>
        <family val="2"/>
        <scheme val="minor"/>
      </rPr>
      <t>Colors</t>
    </r>
    <r>
      <rPr>
        <sz val="11"/>
        <color theme="2" tint="-0.749961851863155"/>
        <rFont val="Calibri"/>
        <family val="2"/>
        <scheme val="minor"/>
      </rPr>
      <t xml:space="preserve"> and select another theme color set from the color gallery. </t>
    </r>
  </si>
  <si>
    <r>
      <rPr>
        <b/>
        <sz val="11"/>
        <color theme="2" tint="-0.749961851863155"/>
        <rFont val="Calibri"/>
        <family val="2"/>
        <scheme val="minor"/>
      </rPr>
      <t>Tip:</t>
    </r>
    <r>
      <rPr>
        <sz val="11"/>
        <color theme="2" tint="-0.749961851863155"/>
        <rFont val="Calibri"/>
        <family val="2"/>
        <scheme val="minor"/>
      </rPr>
      <t xml:space="preserve"> Create a custom theme color set to match your company branding! To do so, on the</t>
    </r>
    <r>
      <rPr>
        <b/>
        <sz val="11"/>
        <color theme="2" tint="-0.749961851863155"/>
        <rFont val="Calibri"/>
        <family val="2"/>
        <scheme val="minor"/>
      </rPr>
      <t xml:space="preserve"> Page Layout</t>
    </r>
    <r>
      <rPr>
        <sz val="11"/>
        <color theme="2" tint="-0.749961851863155"/>
        <rFont val="Calibri"/>
        <family val="2"/>
        <scheme val="minor"/>
      </rPr>
      <t xml:space="preserve"> tab, in the </t>
    </r>
    <r>
      <rPr>
        <b/>
        <sz val="11"/>
        <color theme="2" tint="-0.749961851863155"/>
        <rFont val="Calibri"/>
        <family val="2"/>
        <scheme val="minor"/>
      </rPr>
      <t>Themes</t>
    </r>
    <r>
      <rPr>
        <sz val="11"/>
        <color theme="2" tint="-0.749961851863155"/>
        <rFont val="Calibri"/>
        <family val="2"/>
        <scheme val="minor"/>
      </rPr>
      <t xml:space="preserve"> group, select </t>
    </r>
    <r>
      <rPr>
        <b/>
        <sz val="11"/>
        <color theme="2" tint="-0.749961851863155"/>
        <rFont val="Calibri"/>
        <family val="2"/>
        <scheme val="minor"/>
      </rPr>
      <t>Colors</t>
    </r>
    <r>
      <rPr>
        <sz val="11"/>
        <color theme="2" tint="-0.749961851863155"/>
        <rFont val="Calibri"/>
        <family val="2"/>
        <scheme val="minor"/>
      </rPr>
      <t>, and then select</t>
    </r>
    <r>
      <rPr>
        <b/>
        <sz val="11"/>
        <color theme="2" tint="-0.749961851863155"/>
        <rFont val="Calibri"/>
        <family val="2"/>
        <scheme val="minor"/>
      </rPr>
      <t xml:space="preserve"> Create New Theme Colors</t>
    </r>
    <r>
      <rPr>
        <sz val="11"/>
        <color theme="2" tint="-0.749961851863155"/>
        <rFont val="Calibri"/>
        <family val="2"/>
        <scheme val="minor"/>
      </rPr>
      <t xml:space="preserve">. For more on creating a custom color set, view the following Help topic: </t>
    </r>
  </si>
  <si>
    <t>After you've made your desired changes, return to the Invoice sheet and on the Review tab, in the Changes group, select Protect Sheet, and then select OK. When the Invoice sheet is protected the only cell you can select is the cell with Invoice # drop down.</t>
  </si>
  <si>
    <t xml:space="preserve">On the Customers sheet, enter customer information such as the company name and address. Note that the Company # is an important entry as it provides a unique identifier for each company that is used throughout the Invoice Tracker. Also note you only need to add a company once. For subsequent invoices to the same company, this step can be skipped. </t>
  </si>
  <si>
    <r>
      <rPr>
        <b/>
        <sz val="11"/>
        <color theme="2" tint="-0.749961851863155"/>
        <rFont val="Calibri"/>
        <family val="2"/>
        <scheme val="minor"/>
      </rPr>
      <t>Note:</t>
    </r>
    <r>
      <rPr>
        <sz val="11"/>
        <color theme="2" tint="-0.749961851863155"/>
        <rFont val="Calibri"/>
        <family val="2"/>
        <scheme val="minor"/>
      </rPr>
      <t xml:space="preserve">  If you assign the same number to more than one Company or enter the same Company Name more than once, the entries will turn red to alert you to the duplication. </t>
    </r>
  </si>
  <si>
    <t>On the Invoices - Main sheet, enter the primary information for your invoice such as, Invoice #, Invoice Date, and Project Description. Like the Company #, the Invoice # is an important entry as it provides a unique identifier for each invoice and is used throughout the Invoice Tracker. Another important entry is the Company. When you select a company from the drop down provided it associates your invoice with that company. Then when you select an Invoice # on the Invoice sheet, that company's information, such as company name and address, will automatically be populated on the Invoice.</t>
  </si>
  <si>
    <r>
      <rPr>
        <b/>
        <sz val="11"/>
        <color theme="2" tint="-0.749961851863155"/>
        <rFont val="Calibri"/>
        <family val="2"/>
        <scheme val="minor"/>
      </rPr>
      <t>Note:</t>
    </r>
    <r>
      <rPr>
        <sz val="11"/>
        <color theme="2" tint="-0.749961851863155"/>
        <rFont val="Calibri"/>
        <family val="2"/>
        <scheme val="minor"/>
      </rPr>
      <t xml:space="preserve">  If you assign the same number to more than one Invoice the entries will turn red to alert you to the duplication. </t>
    </r>
  </si>
  <si>
    <t>On the Invoice Details sheet, enter the details for your invoice, such as an Item Description, Item #, Qty, and Unit Price. The Invoice # drop down provides a list of invoices you entered on the Invoices - Main sheet to facilitate data entry. Similar to the Company # in the previous step, the Invoice # associates that detail item with a specific invoice. When you select a Invoice # on the Invoice sheet from the Invoice # drop down, the related invoice detail items will appear for that invoice.</t>
  </si>
  <si>
    <r>
      <rPr>
        <b/>
        <sz val="11"/>
        <color theme="2" tint="-0.749961851863155"/>
        <rFont val="Calibri"/>
        <family val="2"/>
        <scheme val="minor"/>
      </rPr>
      <t>Note:</t>
    </r>
    <r>
      <rPr>
        <sz val="11"/>
        <color theme="2" tint="-0.749961851863155"/>
        <rFont val="Calibri"/>
        <family val="2"/>
        <scheme val="minor"/>
      </rPr>
      <t xml:space="preserve"> You are limited to 25 details items per invoice. If more than 25 items are added, all corresponding entries will turn red to alert you to this limitation. If you have more than 25 invoice items you will need to create a second invoice. </t>
    </r>
  </si>
  <si>
    <r>
      <t xml:space="preserve">On the </t>
    </r>
    <r>
      <rPr>
        <b/>
        <sz val="11"/>
        <color theme="2" tint="-0.749961851863155"/>
        <rFont val="Calibri"/>
        <family val="2"/>
        <scheme val="minor"/>
      </rPr>
      <t>Home</t>
    </r>
    <r>
      <rPr>
        <sz val="11"/>
        <color theme="2" tint="-0.749961851863155"/>
        <rFont val="Calibri"/>
        <family val="2"/>
        <scheme val="minor"/>
      </rPr>
      <t xml:space="preserve"> tab, in the </t>
    </r>
    <r>
      <rPr>
        <b/>
        <sz val="11"/>
        <color theme="2" tint="-0.749961851863155"/>
        <rFont val="Calibri"/>
        <family val="2"/>
        <scheme val="minor"/>
      </rPr>
      <t>Cells</t>
    </r>
    <r>
      <rPr>
        <sz val="11"/>
        <color theme="2" tint="-0.749961851863155"/>
        <rFont val="Calibri"/>
        <family val="2"/>
        <scheme val="minor"/>
      </rPr>
      <t xml:space="preserve"> group, select </t>
    </r>
    <r>
      <rPr>
        <b/>
        <sz val="11"/>
        <color theme="2" tint="-0.749961851863155"/>
        <rFont val="Calibri"/>
        <family val="2"/>
        <scheme val="minor"/>
      </rPr>
      <t>Insert,</t>
    </r>
    <r>
      <rPr>
        <sz val="11"/>
        <color theme="2" tint="-0.749961851863155"/>
        <rFont val="Calibri"/>
        <family val="2"/>
        <scheme val="minor"/>
      </rPr>
      <t xml:space="preserve"> and then select </t>
    </r>
    <r>
      <rPr>
        <b/>
        <sz val="11"/>
        <color theme="2" tint="-0.749961851863155"/>
        <rFont val="Calibri"/>
        <family val="2"/>
        <scheme val="minor"/>
      </rPr>
      <t>Table Rows Above</t>
    </r>
    <r>
      <rPr>
        <sz val="11"/>
        <color theme="2" tint="-0.749961851863155"/>
        <rFont val="Calibri"/>
        <family val="2"/>
        <scheme val="minor"/>
      </rPr>
      <t xml:space="preserve"> or </t>
    </r>
    <r>
      <rPr>
        <b/>
        <sz val="11"/>
        <color theme="2" tint="-0.749961851863155"/>
        <rFont val="Calibri"/>
        <family val="2"/>
        <scheme val="minor"/>
      </rPr>
      <t>Table Rows Below</t>
    </r>
    <r>
      <rPr>
        <sz val="11"/>
        <color theme="2" tint="-0.749961851863155"/>
        <rFont val="Calibri"/>
        <family val="2"/>
        <scheme val="minor"/>
      </rPr>
      <t xml:space="preserve">. </t>
    </r>
  </si>
  <si>
    <t>As noted in the About the Invoice Tracker section, after you have entered several invoices you can view a list of all invoices for a specific customer, project, a specified date interval, and much more. This type of analysis is accomplished using a Filter which enables you to quickly narrow down a list of data. To access a Filter on the Customers, Invoices, or Invoice Details tables, select a drop down arrow next to any table field name. A Filter pane will display giving you a variety of filtering options. Here are a few filtering examples to help you get started:</t>
  </si>
  <si>
    <r>
      <rPr>
        <b/>
        <sz val="11"/>
        <color theme="2" tint="-0.749961851863155"/>
        <rFont val="Calibri"/>
        <family val="2"/>
        <scheme val="minor"/>
      </rPr>
      <t>Tip:</t>
    </r>
    <r>
      <rPr>
        <sz val="11"/>
        <color theme="2" tint="-0.749961851863155"/>
        <rFont val="Calibri"/>
        <family val="2"/>
        <scheme val="minor"/>
      </rPr>
      <t xml:space="preserve"> In the </t>
    </r>
    <r>
      <rPr>
        <b/>
        <sz val="11"/>
        <color theme="2" tint="-0.749961851863155"/>
        <rFont val="Calibri"/>
        <family val="2"/>
        <scheme val="minor"/>
      </rPr>
      <t>Filter</t>
    </r>
    <r>
      <rPr>
        <sz val="11"/>
        <color theme="2" tint="-0.749961851863155"/>
        <rFont val="Calibri"/>
        <family val="2"/>
        <scheme val="minor"/>
      </rPr>
      <t xml:space="preserve"> pane you can also type the customer name in the </t>
    </r>
    <r>
      <rPr>
        <b/>
        <sz val="11"/>
        <color theme="2" tint="-0.749961851863155"/>
        <rFont val="Calibri"/>
        <family val="2"/>
        <scheme val="minor"/>
      </rPr>
      <t>Search</t>
    </r>
    <r>
      <rPr>
        <sz val="11"/>
        <color theme="2" tint="-0.749961851863155"/>
        <rFont val="Calibri"/>
        <family val="2"/>
        <scheme val="minor"/>
      </rPr>
      <t xml:space="preserve"> text box to quickly search the available list.</t>
    </r>
  </si>
  <si>
    <r>
      <rPr>
        <b/>
        <sz val="11"/>
        <color theme="4"/>
        <rFont val="Calibri"/>
        <family val="2"/>
        <scheme val="minor"/>
      </rPr>
      <t>To view all invoices for the previous month:</t>
    </r>
    <r>
      <rPr>
        <b/>
        <sz val="11"/>
        <color rgb="FF3DAFA7"/>
        <rFont val="Calibri"/>
        <family val="2"/>
        <scheme val="minor"/>
      </rPr>
      <t xml:space="preserve"> </t>
    </r>
    <r>
      <rPr>
        <sz val="11"/>
        <color theme="2" tint="-0.749961851863155"/>
        <rFont val="Calibri"/>
        <family val="2"/>
        <scheme val="minor"/>
      </rPr>
      <t>On the Invoices - Main sheet, to the right of the Invoice Date field, select the drop down arrow, point to Date Filters, and then select Last Month.</t>
    </r>
  </si>
  <si>
    <r>
      <rPr>
        <b/>
        <sz val="11"/>
        <color theme="4"/>
        <rFont val="Calibri"/>
        <family val="2"/>
        <scheme val="minor"/>
      </rPr>
      <t>To view all customers with the same area code:</t>
    </r>
    <r>
      <rPr>
        <sz val="11"/>
        <color rgb="FF3DAFA7"/>
        <rFont val="Calibri"/>
        <family val="2"/>
        <scheme val="minor"/>
      </rPr>
      <t xml:space="preserve"> </t>
    </r>
    <r>
      <rPr>
        <sz val="11"/>
        <color theme="2" tint="-0.749961851863155"/>
        <rFont val="Calibri"/>
        <family val="2"/>
        <scheme val="minor"/>
      </rPr>
      <t xml:space="preserve">On the Customers sheet, to the right of the Phone field, select the drop down arrow. In the Filter pane, click in the Search text box, type the area code and then select </t>
    </r>
    <r>
      <rPr>
        <b/>
        <sz val="11"/>
        <color theme="2" tint="-0.749961851863155"/>
        <rFont val="Calibri"/>
        <family val="2"/>
        <scheme val="minor"/>
      </rPr>
      <t>OK.</t>
    </r>
    <r>
      <rPr>
        <sz val="11"/>
        <color theme="2" tint="-0.749961851863155"/>
        <rFont val="Calibri"/>
        <family val="2"/>
        <scheme val="minor"/>
      </rPr>
      <t xml:space="preserve"> </t>
    </r>
  </si>
  <si>
    <r>
      <rPr>
        <b/>
        <sz val="11"/>
        <color theme="4"/>
        <rFont val="Calibri"/>
        <family val="2"/>
        <scheme val="minor"/>
      </rPr>
      <t>To view the total amount you've invoiced a specific customer:</t>
    </r>
    <r>
      <rPr>
        <b/>
        <sz val="11"/>
        <color theme="2" tint="-0.749961851863155"/>
        <rFont val="Calibri"/>
        <family val="2"/>
        <scheme val="minor"/>
      </rPr>
      <t xml:space="preserve"> </t>
    </r>
    <r>
      <rPr>
        <sz val="11"/>
        <color theme="2" tint="-0.749961851863155"/>
        <rFont val="Calibri"/>
        <family val="2"/>
        <scheme val="minor"/>
      </rPr>
      <t xml:space="preserve">On the Invoices - Main sheet, to the right of the Company # field, select the drop down arrow. In the Filter pane, click Select All to deselect all companies, select the desired company, and then select OK. </t>
    </r>
  </si>
  <si>
    <r>
      <rPr>
        <b/>
        <sz val="11"/>
        <color theme="4"/>
        <rFont val="Calibri"/>
        <family val="2"/>
        <scheme val="minor"/>
      </rPr>
      <t>To view all invoices for a specific customer and specific project(s):</t>
    </r>
    <r>
      <rPr>
        <sz val="11"/>
        <color theme="2" tint="-0.749961851863155"/>
        <rFont val="Calibri"/>
        <family val="2"/>
        <scheme val="minor"/>
      </rPr>
      <t xml:space="preserve"> Start by filtering for your desired customer using the steps provided in the previous example. Then, to the right of Project #, select the drop down arrow. In the Filter pane, select the desired project or projects, and then select OK. </t>
    </r>
  </si>
  <si>
    <r>
      <t xml:space="preserve">To clear a single filter, select the drop down arrow for a previously filtered column and then select </t>
    </r>
    <r>
      <rPr>
        <b/>
        <sz val="11"/>
        <color theme="2" tint="-0.749961851863155"/>
        <rFont val="Calibri"/>
        <family val="2"/>
        <scheme val="minor"/>
      </rPr>
      <t xml:space="preserve">Clear Filter From </t>
    </r>
    <r>
      <rPr>
        <b/>
        <i/>
        <sz val="11"/>
        <color theme="2" tint="-0.749961851863155"/>
        <rFont val="Calibri"/>
        <family val="2"/>
        <scheme val="minor"/>
      </rPr>
      <t>&lt;field name&gt;</t>
    </r>
    <r>
      <rPr>
        <sz val="11"/>
        <color theme="2" tint="-0.749961851863155"/>
        <rFont val="Calibri"/>
        <family val="2"/>
        <scheme val="minor"/>
      </rPr>
      <t>.</t>
    </r>
  </si>
  <si>
    <r>
      <t xml:space="preserve">To clear multiple filters at the same time, place your cell pointer in the table, on the </t>
    </r>
    <r>
      <rPr>
        <b/>
        <sz val="11"/>
        <color theme="2" tint="-0.749961851863155"/>
        <rFont val="Calibri"/>
        <family val="2"/>
        <scheme val="minor"/>
      </rPr>
      <t>Home</t>
    </r>
    <r>
      <rPr>
        <sz val="11"/>
        <color theme="2" tint="-0.749961851863155"/>
        <rFont val="Calibri"/>
        <family val="2"/>
        <scheme val="minor"/>
      </rPr>
      <t xml:space="preserve"> tab, in the </t>
    </r>
    <r>
      <rPr>
        <b/>
        <sz val="11"/>
        <color theme="2" tint="-0.749961851863155"/>
        <rFont val="Calibri"/>
        <family val="2"/>
        <scheme val="minor"/>
      </rPr>
      <t>Editing</t>
    </r>
    <r>
      <rPr>
        <sz val="11"/>
        <color theme="2" tint="-0.749961851863155"/>
        <rFont val="Calibri"/>
        <family val="2"/>
        <scheme val="minor"/>
      </rPr>
      <t xml:space="preserve"> group, select </t>
    </r>
    <r>
      <rPr>
        <b/>
        <sz val="11"/>
        <color theme="2" tint="-0.749961851863155"/>
        <rFont val="Calibri"/>
        <family val="2"/>
        <scheme val="minor"/>
      </rPr>
      <t>Sort &amp; Filter</t>
    </r>
    <r>
      <rPr>
        <sz val="11"/>
        <color theme="2" tint="-0.749961851863155"/>
        <rFont val="Calibri"/>
        <family val="2"/>
        <scheme val="minor"/>
      </rPr>
      <t xml:space="preserve">, and then select </t>
    </r>
    <r>
      <rPr>
        <b/>
        <sz val="11"/>
        <color theme="2" tint="-0.749961851863155"/>
        <rFont val="Calibri"/>
        <family val="2"/>
        <scheme val="minor"/>
      </rPr>
      <t>Clear.</t>
    </r>
  </si>
  <si>
    <t>ČAŠA-0.2l</t>
  </si>
  <si>
    <t>ČAŠA-0.3l</t>
  </si>
  <si>
    <t>BOKAL-1.0l</t>
  </si>
  <si>
    <t>BOCA-0.25l</t>
  </si>
  <si>
    <t>BOCA-0.5l</t>
  </si>
  <si>
    <t>BOCA-1.0l</t>
  </si>
  <si>
    <t>TERMO BOCA-0.5l</t>
  </si>
  <si>
    <t>TERMO BOCA-1.0l</t>
  </si>
  <si>
    <t>INOVATIVNI PREDMET ZA ISPIJANJE VODE</t>
  </si>
  <si>
    <t>KALUPI ZA LED</t>
  </si>
  <si>
    <t>Ukupno bez PDV</t>
  </si>
  <si>
    <t>UKUPNO</t>
  </si>
  <si>
    <t>TROŠKOVNIK</t>
  </si>
  <si>
    <t>Opis</t>
  </si>
  <si>
    <t>Predmet</t>
  </si>
  <si>
    <t>Preporučena min. isplativa količina za proizvođača</t>
  </si>
  <si>
    <t>Troškovi razrade izvedbenog rješenja</t>
  </si>
  <si>
    <t>UKUPNA CIJENA-1</t>
  </si>
  <si>
    <t>UKUPNA CIJENA-2</t>
  </si>
  <si>
    <t>Jedinična cijena - 1 Preporučena količina</t>
  </si>
  <si>
    <t>Jedinična cijena - 2 Zadana količina</t>
  </si>
  <si>
    <t>PDV (25%)</t>
  </si>
  <si>
    <t>AMBALAŽA ZA ČAŠU 0.2l</t>
  </si>
  <si>
    <t>AMBALAŽA ZA ČAŠU 0.3l</t>
  </si>
  <si>
    <t>AMBALAŽA ZA BOCU 0.25l</t>
  </si>
  <si>
    <t>AMBALAŽA ZA BOCU 0.5l</t>
  </si>
  <si>
    <t>AMBALAŽA ZA BOCU 1.0l</t>
  </si>
  <si>
    <t>AMBALAŽA UKUPNO</t>
  </si>
  <si>
    <t>PREDMETI UKUPNO</t>
  </si>
  <si>
    <t>AMBALAŽA ZA BOKAL 1.0l</t>
  </si>
  <si>
    <t>AMBALAŽA ZA INOVATIVNI PREDMET</t>
  </si>
  <si>
    <t>AMBALAŽA ZA KALUPE ZA LED</t>
  </si>
  <si>
    <t>KOM.</t>
  </si>
  <si>
    <t>SVEUKUPNO</t>
  </si>
  <si>
    <t>Sveukupno bez PDV</t>
  </si>
  <si>
    <t>Trošak izrade makete/prototipa</t>
  </si>
  <si>
    <t>Zadana količina - Naručitelj</t>
  </si>
  <si>
    <t>Primjer tablice</t>
  </si>
  <si>
    <t>HRK</t>
  </si>
  <si>
    <t>OPIS</t>
  </si>
  <si>
    <t>PREDMET</t>
  </si>
  <si>
    <t>Trošak izrade alata; kalupa; štance; itd.</t>
  </si>
  <si>
    <t>PROSJEČNA JEDINIČNA CIJENA-1</t>
  </si>
  <si>
    <t>PROSJEČNA JEDINIČNA CIJENA-2</t>
  </si>
  <si>
    <t>Putni troškovi, troškovi nadzora</t>
  </si>
  <si>
    <t xml:space="preserve">Javni natječaj za dizajn predmeta koji simboliziraju kakvoću pitke vode kao prirodne baštine zagrebačkih vodocrpilišta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</si>
</sst>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 _k_n_-;\-* #,##0.00\ _k_n_-;_-* &quot;-&quot;??\ _k_n_-;_-@_-"/>
    <numFmt numFmtId="164" formatCode="_(* #,##0.00_);_(* \(#,##0.00\);_(* &quot;-&quot;??_);_(@_)"/>
    <numFmt numFmtId="165" formatCode="_)@\ \ "/>
    <numFmt numFmtId="166" formatCode="_)#;_)#;_)#;_)@"/>
    <numFmt numFmtId="167" formatCode="#_)"/>
    <numFmt numFmtId="168" formatCode="_-* #,##0.00\ [$kn-41A]_-;\-* #,##0.00\ [$kn-41A]_-;_-* &quot;-&quot;??\ [$kn-41A]_-;_-@_-"/>
  </numFmts>
  <fonts count="50" x14ac:knownFonts="1">
    <font>
      <sz val="11"/>
      <color theme="2" tint="-0.749961851863155"/>
      <name val="Calibri"/>
      <family val="2"/>
      <scheme val="minor"/>
    </font>
    <font>
      <b/>
      <sz val="10"/>
      <name val="Arial"/>
      <family val="2"/>
    </font>
    <font>
      <sz val="10"/>
      <name val="Calibri"/>
      <family val="2"/>
      <scheme val="minor"/>
    </font>
    <font>
      <sz val="10"/>
      <color theme="2" tint="-0.249977111117893"/>
      <name val="Calibri"/>
      <family val="2"/>
      <scheme val="minor"/>
    </font>
    <font>
      <sz val="14"/>
      <color theme="4" tint="-0.24994659260841701"/>
      <name val="Calibri"/>
      <family val="2"/>
    </font>
    <font>
      <sz val="10"/>
      <color theme="4" tint="0.59999389629810485"/>
      <name val="Calibri"/>
      <family val="2"/>
    </font>
    <font>
      <sz val="10"/>
      <color theme="2" tint="-0.749961851863155"/>
      <name val="Calibri"/>
      <family val="2"/>
      <scheme val="minor"/>
    </font>
    <font>
      <sz val="16"/>
      <color theme="4" tint="-0.24994659260841701"/>
      <name val="Calibri"/>
      <family val="2"/>
      <scheme val="minor"/>
    </font>
    <font>
      <sz val="14"/>
      <color theme="4" tint="-0.24994659260841701"/>
      <name val="Calibri"/>
      <family val="2"/>
      <scheme val="minor"/>
    </font>
    <font>
      <b/>
      <sz val="25"/>
      <color theme="0"/>
      <name val="Arial"/>
      <family val="2"/>
      <scheme val="major"/>
    </font>
    <font>
      <sz val="11"/>
      <color theme="2" tint="-0.89996032593768116"/>
      <name val="Calibri"/>
      <family val="2"/>
      <scheme val="minor"/>
    </font>
    <font>
      <b/>
      <sz val="11"/>
      <color theme="1"/>
      <name val="Calibri"/>
      <family val="2"/>
      <scheme val="minor"/>
    </font>
    <font>
      <sz val="11"/>
      <color theme="5" tint="-0.24994659260841701"/>
      <name val="Calibri"/>
      <family val="2"/>
      <scheme val="minor"/>
    </font>
    <font>
      <sz val="14"/>
      <color theme="4" tint="-0.24994659260841701"/>
      <name val="Arial"/>
      <family val="2"/>
      <scheme val="major"/>
    </font>
    <font>
      <sz val="12"/>
      <color theme="4" tint="-0.499984740745262"/>
      <name val="Arial"/>
      <family val="2"/>
      <scheme val="major"/>
    </font>
    <font>
      <sz val="11"/>
      <color theme="4" tint="-0.24994659260841701"/>
      <name val="Calibri"/>
      <family val="2"/>
      <scheme val="minor"/>
    </font>
    <font>
      <sz val="11"/>
      <color theme="1" tint="0.14993743705557422"/>
      <name val="Calibri"/>
      <family val="2"/>
      <scheme val="minor"/>
    </font>
    <font>
      <sz val="11"/>
      <color theme="2" tint="-0.89989928891872917"/>
      <name val="Calibri"/>
      <family val="2"/>
      <scheme val="minor"/>
    </font>
    <font>
      <sz val="11"/>
      <color theme="4" tint="-0.24994659260841701"/>
      <name val="Arial"/>
      <family val="2"/>
      <scheme val="major"/>
    </font>
    <font>
      <sz val="11"/>
      <color theme="2" tint="-0.749992370372631"/>
      <name val="Calibri"/>
      <family val="2"/>
      <scheme val="minor"/>
    </font>
    <font>
      <sz val="11"/>
      <color theme="4" tint="-0.499984740745262"/>
      <name val="Arial"/>
      <family val="2"/>
      <scheme val="major"/>
    </font>
    <font>
      <b/>
      <sz val="11"/>
      <color theme="2" tint="-0.749961851863155"/>
      <name val="Calibri"/>
      <family val="2"/>
      <scheme val="minor"/>
    </font>
    <font>
      <b/>
      <sz val="11"/>
      <name val="Calibri"/>
      <family val="2"/>
    </font>
    <font>
      <i/>
      <sz val="11"/>
      <color theme="2" tint="-0.749961851863155"/>
      <name val="Calibri"/>
      <family val="2"/>
      <scheme val="minor"/>
    </font>
    <font>
      <b/>
      <sz val="11"/>
      <color rgb="FF3DAFA7"/>
      <name val="Calibri"/>
      <family val="2"/>
      <scheme val="minor"/>
    </font>
    <font>
      <sz val="11"/>
      <color rgb="FF3DAFA7"/>
      <name val="Calibri"/>
      <family val="2"/>
      <scheme val="minor"/>
    </font>
    <font>
      <b/>
      <sz val="11"/>
      <color theme="4"/>
      <name val="Calibri"/>
      <family val="2"/>
      <scheme val="minor"/>
    </font>
    <font>
      <b/>
      <i/>
      <sz val="11"/>
      <color theme="2" tint="-0.749961851863155"/>
      <name val="Calibri"/>
      <family val="2"/>
      <scheme val="minor"/>
    </font>
    <font>
      <sz val="12"/>
      <name val="Calibri"/>
      <family val="2"/>
      <scheme val="minor"/>
    </font>
    <font>
      <sz val="11"/>
      <color theme="2" tint="-0.749961851863155"/>
      <name val="Calibri"/>
      <family val="2"/>
      <scheme val="minor"/>
    </font>
    <font>
      <sz val="11"/>
      <name val="Calibri"/>
      <family val="2"/>
      <charset val="238"/>
      <scheme val="minor"/>
    </font>
    <font>
      <b/>
      <sz val="12"/>
      <color theme="4" tint="-0.499984740745262"/>
      <name val="Calibri"/>
      <family val="2"/>
      <charset val="238"/>
      <scheme val="minor"/>
    </font>
    <font>
      <sz val="11"/>
      <color theme="2" tint="-0.749992370372631"/>
      <name val="Calibri"/>
      <family val="2"/>
      <charset val="238"/>
      <scheme val="minor"/>
    </font>
    <font>
      <sz val="11"/>
      <color theme="4" tint="-0.499984740745262"/>
      <name val="Calibri"/>
      <family val="2"/>
      <charset val="238"/>
      <scheme val="minor"/>
    </font>
    <font>
      <sz val="9"/>
      <name val="Calibri"/>
      <family val="2"/>
      <charset val="238"/>
      <scheme val="minor"/>
    </font>
    <font>
      <sz val="10"/>
      <name val="Calibri"/>
      <family val="2"/>
      <charset val="238"/>
      <scheme val="minor"/>
    </font>
    <font>
      <b/>
      <sz val="12"/>
      <name val="Calibri"/>
      <family val="2"/>
      <charset val="238"/>
      <scheme val="minor"/>
    </font>
    <font>
      <b/>
      <sz val="10"/>
      <name val="Calibri"/>
      <family val="2"/>
      <charset val="238"/>
      <scheme val="minor"/>
    </font>
    <font>
      <sz val="9"/>
      <name val="Arial"/>
      <family val="2"/>
      <charset val="238"/>
      <scheme val="major"/>
    </font>
    <font>
      <b/>
      <sz val="10"/>
      <name val="Arial"/>
      <family val="2"/>
      <charset val="238"/>
      <scheme val="major"/>
    </font>
    <font>
      <sz val="10"/>
      <name val="Arial"/>
      <family val="2"/>
      <charset val="238"/>
      <scheme val="major"/>
    </font>
    <font>
      <sz val="11"/>
      <name val="Arial"/>
      <family val="2"/>
      <charset val="238"/>
      <scheme val="major"/>
    </font>
    <font>
      <b/>
      <sz val="12"/>
      <name val="Arial"/>
      <family val="2"/>
      <charset val="238"/>
      <scheme val="major"/>
    </font>
    <font>
      <b/>
      <sz val="12"/>
      <color rgb="FFC00000"/>
      <name val="Arial"/>
      <family val="2"/>
      <charset val="238"/>
      <scheme val="major"/>
    </font>
    <font>
      <b/>
      <sz val="11"/>
      <color theme="4" tint="-0.249977111117893"/>
      <name val="Arial"/>
      <family val="2"/>
      <charset val="238"/>
      <scheme val="major"/>
    </font>
    <font>
      <b/>
      <sz val="9"/>
      <color rgb="FFC00000"/>
      <name val="Arial"/>
      <family val="2"/>
      <charset val="238"/>
      <scheme val="major"/>
    </font>
    <font>
      <sz val="12"/>
      <name val="Arial"/>
      <family val="2"/>
      <charset val="238"/>
      <scheme val="major"/>
    </font>
    <font>
      <sz val="11"/>
      <color theme="2" tint="-0.749992370372631"/>
      <name val="Arial"/>
      <family val="2"/>
      <charset val="238"/>
      <scheme val="major"/>
    </font>
    <font>
      <b/>
      <sz val="20"/>
      <color theme="0"/>
      <name val="Calibri Light"/>
      <family val="2"/>
      <charset val="238"/>
    </font>
    <font>
      <b/>
      <sz val="25"/>
      <color theme="0"/>
      <name val="Calibri Light"/>
      <family val="2"/>
      <charset val="238"/>
    </font>
  </fonts>
  <fills count="7">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4" tint="0.39997558519241921"/>
        <bgColor indexed="65"/>
      </patternFill>
    </fill>
    <fill>
      <patternFill patternType="solid">
        <fgColor theme="4" tint="-0.24994659260841701"/>
        <bgColor indexed="64"/>
      </patternFill>
    </fill>
    <fill>
      <patternFill patternType="solid">
        <fgColor rgb="FFFFFFFF"/>
        <bgColor indexed="64"/>
      </patternFill>
    </fill>
  </fills>
  <borders count="25">
    <border>
      <left/>
      <right/>
      <top/>
      <bottom/>
      <diagonal/>
    </border>
    <border>
      <left style="thin">
        <color theme="4"/>
      </left>
      <right style="thin">
        <color theme="4"/>
      </right>
      <top style="thin">
        <color theme="4"/>
      </top>
      <bottom style="thin">
        <color theme="4"/>
      </bottom>
      <diagonal/>
    </border>
    <border>
      <left/>
      <right/>
      <top/>
      <bottom style="thin">
        <color theme="4"/>
      </bottom>
      <diagonal/>
    </border>
    <border>
      <left style="thin">
        <color theme="4"/>
      </left>
      <right style="thin">
        <color theme="4"/>
      </right>
      <top style="double">
        <color theme="4"/>
      </top>
      <bottom style="thin">
        <color theme="4"/>
      </bottom>
      <diagonal/>
    </border>
    <border>
      <left/>
      <right/>
      <top/>
      <bottom style="thick">
        <color theme="4" tint="0.59996337778862885"/>
      </bottom>
      <diagonal/>
    </border>
    <border>
      <left/>
      <right style="thin">
        <color theme="4"/>
      </right>
      <top style="thin">
        <color theme="4"/>
      </top>
      <bottom style="thin">
        <color theme="4"/>
      </bottom>
      <diagonal/>
    </border>
    <border>
      <left/>
      <right/>
      <top style="thin">
        <color theme="4"/>
      </top>
      <bottom style="thin">
        <color theme="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4"/>
      </right>
      <top style="thin">
        <color theme="4"/>
      </top>
      <bottom style="thin">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4"/>
      </right>
      <top style="thin">
        <color theme="4"/>
      </top>
      <bottom/>
      <diagonal/>
    </border>
    <border>
      <left/>
      <right/>
      <top style="thin">
        <color theme="4"/>
      </top>
      <bottom/>
      <diagonal/>
    </border>
    <border>
      <left style="medium">
        <color indexed="64"/>
      </left>
      <right style="thin">
        <color theme="4"/>
      </right>
      <top style="thin">
        <color theme="4"/>
      </top>
      <bottom/>
      <diagonal/>
    </border>
    <border>
      <left style="medium">
        <color indexed="64"/>
      </left>
      <right style="medium">
        <color indexed="64"/>
      </right>
      <top/>
      <bottom/>
      <diagonal/>
    </border>
    <border>
      <left style="thin">
        <color theme="4"/>
      </left>
      <right/>
      <top style="thin">
        <color theme="4"/>
      </top>
      <bottom style="thin">
        <color theme="4"/>
      </bottom>
      <diagonal/>
    </border>
  </borders>
  <cellStyleXfs count="13">
    <xf numFmtId="0" fontId="0" fillId="0" borderId="0" applyNumberFormat="0" applyFill="0" applyBorder="0">
      <alignment vertical="top" wrapText="1"/>
    </xf>
    <xf numFmtId="0" fontId="16" fillId="0" borderId="0" applyNumberFormat="0" applyFill="0" applyBorder="0" applyAlignment="0" applyProtection="0"/>
    <xf numFmtId="0" fontId="14" fillId="0" borderId="0" applyNumberFormat="0" applyFill="0" applyBorder="0" applyProtection="0">
      <alignment vertical="center"/>
    </xf>
    <xf numFmtId="0" fontId="4" fillId="0" borderId="0" applyNumberFormat="0" applyFill="0" applyBorder="0" applyAlignment="0" applyProtection="0"/>
    <xf numFmtId="0" fontId="15" fillId="0" borderId="0" applyNumberFormat="0" applyFill="0" applyBorder="0" applyAlignment="0" applyProtection="0">
      <alignment vertical="top" wrapText="1"/>
    </xf>
    <xf numFmtId="0" fontId="9" fillId="5" borderId="4" applyNumberFormat="0" applyAlignment="0" applyProtection="0"/>
    <xf numFmtId="0" fontId="10" fillId="4" borderId="0" applyNumberFormat="0" applyBorder="0" applyAlignment="0" applyProtection="0"/>
    <xf numFmtId="0" fontId="13" fillId="0" borderId="0" applyFill="0" applyBorder="0" applyProtection="0">
      <alignment horizontal="left" vertical="center"/>
    </xf>
    <xf numFmtId="0" fontId="12" fillId="0" borderId="0" applyNumberFormat="0" applyFill="0" applyBorder="0" applyAlignment="0" applyProtection="0"/>
    <xf numFmtId="0" fontId="17" fillId="0" borderId="0" applyNumberFormat="0" applyFill="0" applyBorder="0" applyAlignment="0" applyProtection="0"/>
    <xf numFmtId="0" fontId="11" fillId="0" borderId="3" applyNumberFormat="0" applyAlignment="0" applyProtection="0"/>
    <xf numFmtId="0" fontId="18" fillId="0" borderId="0" applyFill="0" applyBorder="0" applyProtection="0">
      <alignment horizontal="left" vertical="center"/>
    </xf>
    <xf numFmtId="43" fontId="29" fillId="0" borderId="0" applyFont="0" applyFill="0" applyBorder="0" applyAlignment="0" applyProtection="0"/>
  </cellStyleXfs>
  <cellXfs count="115">
    <xf numFmtId="0" fontId="0" fillId="0" borderId="0" xfId="0">
      <alignment vertical="top" wrapText="1"/>
    </xf>
    <xf numFmtId="0" fontId="0" fillId="0" borderId="0" xfId="0" applyProtection="1">
      <alignment vertical="top" wrapText="1"/>
    </xf>
    <xf numFmtId="0" fontId="2" fillId="0" borderId="0" xfId="0" applyFont="1" applyProtection="1">
      <alignment vertical="top" wrapText="1"/>
    </xf>
    <xf numFmtId="0" fontId="2" fillId="0" borderId="0" xfId="0" applyFont="1" applyAlignment="1" applyProtection="1">
      <alignment vertical="center"/>
    </xf>
    <xf numFmtId="0" fontId="3" fillId="0" borderId="0" xfId="0" applyFont="1" applyAlignment="1">
      <alignment horizontal="right" vertical="top"/>
    </xf>
    <xf numFmtId="0" fontId="0" fillId="3" borderId="0" xfId="0" applyFill="1" applyProtection="1">
      <alignment vertical="top" wrapText="1"/>
    </xf>
    <xf numFmtId="0" fontId="5" fillId="3" borderId="0" xfId="0" applyFont="1" applyFill="1" applyProtection="1">
      <alignment vertical="top" wrapText="1"/>
    </xf>
    <xf numFmtId="0" fontId="8" fillId="0" borderId="0" xfId="3" applyFont="1" applyAlignment="1">
      <alignment vertical="top"/>
    </xf>
    <xf numFmtId="0" fontId="6" fillId="0" borderId="0" xfId="0" applyFont="1">
      <alignment vertical="top" wrapText="1"/>
    </xf>
    <xf numFmtId="0" fontId="6" fillId="0" borderId="0" xfId="0" applyFont="1" applyAlignment="1">
      <alignment vertical="top"/>
    </xf>
    <xf numFmtId="0" fontId="2" fillId="0" borderId="0" xfId="0" applyFont="1" applyAlignment="1" applyProtection="1">
      <alignment wrapText="1"/>
    </xf>
    <xf numFmtId="0" fontId="9" fillId="5" borderId="4" xfId="5" applyAlignment="1" applyProtection="1">
      <alignment vertical="center"/>
    </xf>
    <xf numFmtId="0" fontId="9" fillId="5" borderId="4" xfId="5" applyAlignment="1" applyProtection="1">
      <alignment vertical="top" wrapText="1"/>
    </xf>
    <xf numFmtId="0" fontId="9" fillId="5" borderId="4" xfId="5" applyAlignment="1" applyProtection="1">
      <alignment horizontal="left" vertical="center" indent="2"/>
    </xf>
    <xf numFmtId="0" fontId="10" fillId="4" borderId="0" xfId="6" applyAlignment="1" applyProtection="1">
      <alignment vertical="top" wrapText="1"/>
    </xf>
    <xf numFmtId="0" fontId="9" fillId="5" borderId="4" xfId="5" applyAlignment="1" applyProtection="1">
      <alignment vertical="top"/>
    </xf>
    <xf numFmtId="0" fontId="10" fillId="4" borderId="0" xfId="6" applyAlignment="1" applyProtection="1">
      <alignment vertical="top"/>
    </xf>
    <xf numFmtId="0" fontId="2" fillId="0" borderId="0" xfId="0" applyFont="1" applyAlignment="1" applyProtection="1"/>
    <xf numFmtId="0" fontId="2" fillId="0" borderId="0" xfId="0" applyFont="1" applyAlignment="1" applyProtection="1">
      <alignment vertical="top"/>
    </xf>
    <xf numFmtId="0" fontId="19" fillId="0" borderId="0" xfId="0" applyNumberFormat="1" applyFont="1" applyAlignment="1" applyProtection="1">
      <alignment wrapText="1"/>
      <protection locked="0"/>
    </xf>
    <xf numFmtId="14" fontId="19" fillId="0" borderId="0" xfId="0" applyNumberFormat="1" applyFont="1" applyAlignment="1">
      <alignment horizontal="left" wrapText="1"/>
    </xf>
    <xf numFmtId="0" fontId="20" fillId="0" borderId="0" xfId="0" applyFont="1" applyAlignment="1" applyProtection="1">
      <alignment horizontal="left"/>
    </xf>
    <xf numFmtId="0" fontId="19" fillId="0" borderId="0" xfId="0" applyFont="1" applyAlignment="1">
      <alignment wrapText="1"/>
    </xf>
    <xf numFmtId="0" fontId="0" fillId="0" borderId="0" xfId="0" quotePrefix="1">
      <alignment vertical="top" wrapText="1"/>
    </xf>
    <xf numFmtId="0" fontId="10" fillId="4" borderId="0" xfId="6" applyAlignment="1">
      <alignment vertical="top" wrapText="1"/>
    </xf>
    <xf numFmtId="0" fontId="28" fillId="0" borderId="0" xfId="0" applyFont="1" applyAlignment="1" applyProtection="1">
      <alignment horizontal="center" vertical="center"/>
    </xf>
    <xf numFmtId="0" fontId="9" fillId="5" borderId="4" xfId="5" applyAlignment="1" applyProtection="1">
      <alignment horizontal="left" vertical="center" wrapText="1"/>
    </xf>
    <xf numFmtId="0" fontId="20" fillId="0" borderId="0" xfId="0" applyFont="1" applyAlignment="1" applyProtection="1">
      <alignment horizontal="center"/>
    </xf>
    <xf numFmtId="0" fontId="2" fillId="0" borderId="0" xfId="0" applyFont="1" applyAlignment="1" applyProtection="1">
      <alignment horizontal="center" vertical="top" wrapText="1"/>
    </xf>
    <xf numFmtId="0" fontId="20" fillId="0" borderId="0" xfId="0" applyFont="1" applyAlignment="1" applyProtection="1"/>
    <xf numFmtId="0" fontId="31" fillId="0" borderId="0" xfId="2" applyFont="1" applyBorder="1" applyAlignment="1" applyProtection="1">
      <alignment horizontal="center" vertical="center"/>
    </xf>
    <xf numFmtId="0" fontId="32" fillId="0" borderId="0" xfId="0" applyFont="1" applyAlignment="1">
      <alignment wrapText="1"/>
    </xf>
    <xf numFmtId="0" fontId="33" fillId="0" borderId="0" xfId="0" applyFont="1" applyAlignment="1" applyProtection="1"/>
    <xf numFmtId="0" fontId="34" fillId="0" borderId="0" xfId="0" applyFont="1" applyAlignment="1" applyProtection="1">
      <alignment wrapText="1"/>
    </xf>
    <xf numFmtId="0" fontId="35" fillId="0" borderId="0" xfId="0" applyFont="1" applyAlignment="1" applyProtection="1">
      <alignment wrapText="1"/>
    </xf>
    <xf numFmtId="0" fontId="35" fillId="0" borderId="0" xfId="0" applyFont="1" applyProtection="1">
      <alignment vertical="top" wrapText="1"/>
    </xf>
    <xf numFmtId="0" fontId="37" fillId="0" borderId="0" xfId="0" applyFont="1" applyAlignment="1" applyProtection="1">
      <alignment vertical="center"/>
    </xf>
    <xf numFmtId="0" fontId="36" fillId="0" borderId="2" xfId="2" applyFont="1" applyBorder="1" applyAlignment="1" applyProtection="1">
      <alignment horizontal="center" vertical="center"/>
    </xf>
    <xf numFmtId="0" fontId="30" fillId="0" borderId="0" xfId="0" applyFont="1">
      <alignment vertical="top" wrapText="1"/>
    </xf>
    <xf numFmtId="0" fontId="35" fillId="0" borderId="0" xfId="0" applyFont="1" applyFill="1" applyBorder="1" applyAlignment="1" applyProtection="1">
      <alignment vertical="center"/>
    </xf>
    <xf numFmtId="0" fontId="38" fillId="0" borderId="0" xfId="7" applyFont="1" applyFill="1" applyBorder="1" applyAlignment="1" applyProtection="1">
      <alignment horizontal="center" vertical="center" wrapText="1"/>
    </xf>
    <xf numFmtId="0" fontId="38" fillId="6" borderId="0" xfId="7" applyFont="1" applyFill="1" applyBorder="1" applyAlignment="1" applyProtection="1">
      <alignment horizontal="center" vertical="center" wrapText="1"/>
    </xf>
    <xf numFmtId="0" fontId="39" fillId="6" borderId="0" xfId="7" applyFont="1" applyFill="1" applyBorder="1" applyAlignment="1" applyProtection="1">
      <alignment horizontal="center" vertical="center" wrapText="1"/>
    </xf>
    <xf numFmtId="166" fontId="40" fillId="2" borderId="0" xfId="0" applyNumberFormat="1" applyFont="1" applyFill="1" applyBorder="1" applyAlignment="1" applyProtection="1">
      <alignment horizontal="center" vertical="center"/>
    </xf>
    <xf numFmtId="168" fontId="41" fillId="2" borderId="11" xfId="0" applyNumberFormat="1" applyFont="1" applyFill="1" applyBorder="1" applyAlignment="1" applyProtection="1">
      <alignment horizontal="center" vertical="center"/>
    </xf>
    <xf numFmtId="168" fontId="41" fillId="2" borderId="0" xfId="0" applyNumberFormat="1" applyFont="1" applyFill="1" applyBorder="1" applyAlignment="1" applyProtection="1">
      <alignment horizontal="center" vertical="center"/>
    </xf>
    <xf numFmtId="168" fontId="41" fillId="2" borderId="12" xfId="0" applyNumberFormat="1" applyFont="1" applyFill="1" applyBorder="1" applyAlignment="1" applyProtection="1">
      <alignment horizontal="center" vertical="center"/>
    </xf>
    <xf numFmtId="3" fontId="41" fillId="2" borderId="0" xfId="0" applyNumberFormat="1" applyFont="1" applyFill="1" applyBorder="1" applyAlignment="1" applyProtection="1">
      <alignment horizontal="right" vertical="center"/>
    </xf>
    <xf numFmtId="168" fontId="41" fillId="0" borderId="0" xfId="0" applyNumberFormat="1" applyFont="1" applyFill="1" applyBorder="1" applyAlignment="1" applyProtection="1">
      <alignment horizontal="right" vertical="center"/>
    </xf>
    <xf numFmtId="166" fontId="40" fillId="2" borderId="0" xfId="0" applyNumberFormat="1" applyFont="1" applyFill="1" applyBorder="1" applyAlignment="1" applyProtection="1">
      <alignment horizontal="center" vertical="center" wrapText="1"/>
    </xf>
    <xf numFmtId="166" fontId="42" fillId="2" borderId="17" xfId="0" applyNumberFormat="1" applyFont="1" applyFill="1" applyBorder="1" applyAlignment="1" applyProtection="1">
      <alignment horizontal="center" vertical="center"/>
    </xf>
    <xf numFmtId="166" fontId="42" fillId="2" borderId="18" xfId="0" applyNumberFormat="1" applyFont="1" applyFill="1" applyBorder="1" applyAlignment="1" applyProtection="1">
      <alignment horizontal="center" vertical="center"/>
    </xf>
    <xf numFmtId="168" fontId="42" fillId="2" borderId="17" xfId="0" applyNumberFormat="1" applyFont="1" applyFill="1" applyBorder="1" applyAlignment="1" applyProtection="1">
      <alignment horizontal="center" vertical="center"/>
    </xf>
    <xf numFmtId="168" fontId="42" fillId="2" borderId="18" xfId="0" applyNumberFormat="1" applyFont="1" applyFill="1" applyBorder="1" applyAlignment="1" applyProtection="1">
      <alignment horizontal="center" vertical="center"/>
    </xf>
    <xf numFmtId="168" fontId="42" fillId="2" borderId="19" xfId="0" applyNumberFormat="1" applyFont="1" applyFill="1" applyBorder="1" applyAlignment="1" applyProtection="1">
      <alignment horizontal="center" vertical="center"/>
    </xf>
    <xf numFmtId="3" fontId="42" fillId="2" borderId="18" xfId="12" applyNumberFormat="1" applyFont="1" applyFill="1" applyBorder="1" applyAlignment="1" applyProtection="1">
      <alignment horizontal="right" vertical="center"/>
    </xf>
    <xf numFmtId="168" fontId="43" fillId="2" borderId="18" xfId="0" applyNumberFormat="1" applyFont="1" applyFill="1" applyBorder="1" applyAlignment="1" applyProtection="1">
      <alignment horizontal="right" vertical="center"/>
    </xf>
    <xf numFmtId="168" fontId="42" fillId="0" borderId="18" xfId="0" applyNumberFormat="1" applyFont="1" applyFill="1" applyBorder="1" applyAlignment="1" applyProtection="1">
      <alignment horizontal="right" vertical="center"/>
    </xf>
    <xf numFmtId="168" fontId="42" fillId="0" borderId="19" xfId="0" applyNumberFormat="1" applyFont="1" applyFill="1" applyBorder="1" applyAlignment="1" applyProtection="1">
      <alignment horizontal="right" vertical="center"/>
    </xf>
    <xf numFmtId="166" fontId="40" fillId="0" borderId="0" xfId="0" applyNumberFormat="1" applyFont="1" applyFill="1" applyBorder="1" applyAlignment="1" applyProtection="1">
      <alignment horizontal="center" vertical="center"/>
    </xf>
    <xf numFmtId="166" fontId="41" fillId="0" borderId="0" xfId="0" applyNumberFormat="1" applyFont="1" applyFill="1" applyBorder="1" applyAlignment="1" applyProtection="1">
      <alignment horizontal="center" vertical="center"/>
    </xf>
    <xf numFmtId="166" fontId="41" fillId="2" borderId="0" xfId="0" applyNumberFormat="1" applyFont="1" applyFill="1" applyBorder="1" applyAlignment="1" applyProtection="1">
      <alignment horizontal="center" vertical="center"/>
    </xf>
    <xf numFmtId="166" fontId="42" fillId="2" borderId="17" xfId="0" applyNumberFormat="1" applyFont="1" applyFill="1" applyBorder="1" applyAlignment="1" applyProtection="1">
      <alignment horizontal="center" vertical="center" wrapText="1"/>
    </xf>
    <xf numFmtId="166" fontId="42" fillId="2" borderId="18" xfId="0" applyNumberFormat="1" applyFont="1" applyFill="1" applyBorder="1" applyAlignment="1" applyProtection="1">
      <alignment horizontal="center" vertical="center" wrapText="1"/>
    </xf>
    <xf numFmtId="166" fontId="44" fillId="2" borderId="0" xfId="0" applyNumberFormat="1" applyFont="1" applyFill="1" applyBorder="1" applyAlignment="1" applyProtection="1">
      <alignment horizontal="center" vertical="center" wrapText="1"/>
    </xf>
    <xf numFmtId="166" fontId="44" fillId="2" borderId="11" xfId="0" applyNumberFormat="1" applyFont="1" applyFill="1" applyBorder="1" applyAlignment="1" applyProtection="1">
      <alignment horizontal="right" vertical="center" wrapText="1"/>
    </xf>
    <xf numFmtId="166" fontId="44" fillId="2" borderId="0" xfId="0" applyNumberFormat="1" applyFont="1" applyFill="1" applyBorder="1" applyAlignment="1" applyProtection="1">
      <alignment horizontal="right" vertical="center" wrapText="1"/>
    </xf>
    <xf numFmtId="166" fontId="44" fillId="2" borderId="12" xfId="0" applyNumberFormat="1" applyFont="1" applyFill="1" applyBorder="1" applyAlignment="1" applyProtection="1">
      <alignment horizontal="right" vertical="center" wrapText="1"/>
    </xf>
    <xf numFmtId="165" fontId="44" fillId="2" borderId="0" xfId="0" applyNumberFormat="1" applyFont="1" applyFill="1" applyBorder="1" applyAlignment="1" applyProtection="1">
      <alignment horizontal="right" vertical="center" wrapText="1"/>
    </xf>
    <xf numFmtId="167" fontId="44" fillId="2" borderId="0" xfId="0" applyNumberFormat="1" applyFont="1" applyFill="1" applyBorder="1" applyAlignment="1" applyProtection="1">
      <alignment horizontal="right" vertical="center" wrapText="1"/>
    </xf>
    <xf numFmtId="164" fontId="45" fillId="2" borderId="0" xfId="0" applyNumberFormat="1" applyFont="1" applyFill="1" applyBorder="1" applyAlignment="1" applyProtection="1">
      <alignment horizontal="right" vertical="center" wrapText="1"/>
    </xf>
    <xf numFmtId="168" fontId="41" fillId="2" borderId="0" xfId="0" applyNumberFormat="1" applyFont="1" applyFill="1" applyBorder="1" applyAlignment="1" applyProtection="1">
      <alignment horizontal="right" vertical="center"/>
    </xf>
    <xf numFmtId="166" fontId="41" fillId="0" borderId="11" xfId="0" applyNumberFormat="1" applyFont="1" applyFill="1" applyBorder="1" applyAlignment="1" applyProtection="1">
      <alignment horizontal="center" vertical="center"/>
    </xf>
    <xf numFmtId="166" fontId="41" fillId="0" borderId="12" xfId="0" applyNumberFormat="1" applyFont="1" applyFill="1" applyBorder="1" applyAlignment="1" applyProtection="1">
      <alignment horizontal="center" vertical="center"/>
    </xf>
    <xf numFmtId="165" fontId="41" fillId="2" borderId="0" xfId="0" applyNumberFormat="1" applyFont="1" applyFill="1" applyBorder="1" applyAlignment="1" applyProtection="1">
      <alignment horizontal="right" vertical="center"/>
    </xf>
    <xf numFmtId="167" fontId="41" fillId="0" borderId="0" xfId="0" applyNumberFormat="1" applyFont="1" applyFill="1" applyBorder="1" applyAlignment="1" applyProtection="1">
      <alignment horizontal="right" vertical="center"/>
    </xf>
    <xf numFmtId="164" fontId="41" fillId="0" borderId="0" xfId="0" applyNumberFormat="1" applyFont="1" applyFill="1" applyBorder="1" applyAlignment="1" applyProtection="1">
      <alignment horizontal="center" vertical="center"/>
    </xf>
    <xf numFmtId="49" fontId="46" fillId="0" borderId="5" xfId="0" applyNumberFormat="1" applyFont="1" applyFill="1" applyBorder="1" applyAlignment="1">
      <alignment horizontal="right" vertical="top" wrapText="1"/>
    </xf>
    <xf numFmtId="49" fontId="46" fillId="0" borderId="6" xfId="0" applyNumberFormat="1" applyFont="1" applyFill="1" applyBorder="1" applyAlignment="1">
      <alignment horizontal="right" vertical="top" wrapText="1"/>
    </xf>
    <xf numFmtId="168" fontId="46" fillId="0" borderId="16" xfId="0" applyNumberFormat="1" applyFont="1" applyFill="1" applyBorder="1" applyAlignment="1">
      <alignment horizontal="right" vertical="top" wrapText="1"/>
    </xf>
    <xf numFmtId="168" fontId="46" fillId="2" borderId="1" xfId="0" applyNumberFormat="1" applyFont="1" applyFill="1" applyBorder="1" applyAlignment="1">
      <alignment horizontal="right" vertical="top" wrapText="1"/>
    </xf>
    <xf numFmtId="168" fontId="46" fillId="2" borderId="24" xfId="0" applyNumberFormat="1" applyFont="1" applyFill="1" applyBorder="1" applyAlignment="1">
      <alignment horizontal="right" vertical="top" wrapText="1"/>
    </xf>
    <xf numFmtId="168" fontId="46" fillId="2" borderId="12" xfId="0" applyNumberFormat="1" applyFont="1" applyFill="1" applyBorder="1" applyAlignment="1">
      <alignment horizontal="right" vertical="top" wrapText="1"/>
    </xf>
    <xf numFmtId="49" fontId="46" fillId="0" borderId="5" xfId="0" applyNumberFormat="1" applyFont="1" applyFill="1" applyBorder="1" applyAlignment="1">
      <alignment horizontal="center" vertical="top" wrapText="1"/>
    </xf>
    <xf numFmtId="168" fontId="46" fillId="0" borderId="7" xfId="0" applyNumberFormat="1" applyFont="1" applyFill="1" applyBorder="1" applyAlignment="1">
      <alignment horizontal="right" vertical="top" wrapText="1"/>
    </xf>
    <xf numFmtId="168" fontId="46" fillId="2" borderId="19" xfId="0" applyNumberFormat="1" applyFont="1" applyFill="1" applyBorder="1" applyAlignment="1">
      <alignment horizontal="right" vertical="top" wrapText="1"/>
    </xf>
    <xf numFmtId="49" fontId="46" fillId="0" borderId="20" xfId="0" applyNumberFormat="1" applyFont="1" applyFill="1" applyBorder="1" applyAlignment="1">
      <alignment horizontal="right" vertical="top" wrapText="1"/>
    </xf>
    <xf numFmtId="49" fontId="46" fillId="0" borderId="21" xfId="0" applyNumberFormat="1" applyFont="1" applyFill="1" applyBorder="1" applyAlignment="1">
      <alignment horizontal="right" vertical="top" wrapText="1"/>
    </xf>
    <xf numFmtId="168" fontId="46" fillId="0" borderId="22" xfId="0" applyNumberFormat="1" applyFont="1" applyFill="1" applyBorder="1" applyAlignment="1">
      <alignment horizontal="right" vertical="top" wrapText="1"/>
    </xf>
    <xf numFmtId="168" fontId="46" fillId="0" borderId="20" xfId="0" applyNumberFormat="1" applyFont="1" applyFill="1" applyBorder="1" applyAlignment="1">
      <alignment horizontal="right" vertical="top" wrapText="1"/>
    </xf>
    <xf numFmtId="168" fontId="46" fillId="0" borderId="21" xfId="0" applyNumberFormat="1" applyFont="1" applyFill="1" applyBorder="1" applyAlignment="1">
      <alignment horizontal="right" vertical="top" wrapText="1"/>
    </xf>
    <xf numFmtId="168" fontId="46" fillId="0" borderId="12" xfId="0" applyNumberFormat="1" applyFont="1" applyFill="1" applyBorder="1" applyAlignment="1">
      <alignment horizontal="right" vertical="top" wrapText="1"/>
    </xf>
    <xf numFmtId="168" fontId="46" fillId="0" borderId="23" xfId="0" applyNumberFormat="1" applyFont="1" applyFill="1" applyBorder="1" applyAlignment="1">
      <alignment horizontal="right" vertical="top" wrapText="1"/>
    </xf>
    <xf numFmtId="49" fontId="42" fillId="0" borderId="0" xfId="10" applyNumberFormat="1" applyFont="1" applyFill="1" applyBorder="1" applyAlignment="1" applyProtection="1">
      <alignment horizontal="right" vertical="center"/>
    </xf>
    <xf numFmtId="168" fontId="42" fillId="0" borderId="13" xfId="10" applyNumberFormat="1" applyFont="1" applyFill="1" applyBorder="1" applyAlignment="1" applyProtection="1">
      <alignment horizontal="right" vertical="center"/>
    </xf>
    <xf numFmtId="168" fontId="42" fillId="0" borderId="14" xfId="10" applyNumberFormat="1" applyFont="1" applyFill="1" applyBorder="1" applyAlignment="1" applyProtection="1">
      <alignment horizontal="right" vertical="center"/>
    </xf>
    <xf numFmtId="168" fontId="42" fillId="0" borderId="15" xfId="10" applyNumberFormat="1" applyFont="1" applyFill="1" applyBorder="1" applyAlignment="1" applyProtection="1">
      <alignment horizontal="right" vertical="center"/>
    </xf>
    <xf numFmtId="49" fontId="42" fillId="0" borderId="7" xfId="10" applyNumberFormat="1" applyFont="1" applyFill="1" applyBorder="1" applyAlignment="1" applyProtection="1">
      <alignment horizontal="center" vertical="center"/>
    </xf>
    <xf numFmtId="168" fontId="42" fillId="0" borderId="7" xfId="10" applyNumberFormat="1" applyFont="1" applyFill="1" applyBorder="1" applyAlignment="1" applyProtection="1">
      <alignment horizontal="right" vertical="center"/>
    </xf>
    <xf numFmtId="168" fontId="42" fillId="2" borderId="19" xfId="10" applyNumberFormat="1" applyFont="1" applyFill="1" applyBorder="1" applyAlignment="1" applyProtection="1">
      <alignment horizontal="right" vertical="center"/>
    </xf>
    <xf numFmtId="0" fontId="38" fillId="3" borderId="8" xfId="7" applyNumberFormat="1" applyFont="1" applyFill="1" applyBorder="1" applyAlignment="1">
      <alignment horizontal="center" vertical="center" wrapText="1"/>
    </xf>
    <xf numFmtId="0" fontId="38" fillId="3" borderId="9" xfId="7" applyNumberFormat="1" applyFont="1" applyFill="1" applyBorder="1" applyAlignment="1">
      <alignment horizontal="center" vertical="center" wrapText="1"/>
    </xf>
    <xf numFmtId="0" fontId="38" fillId="3" borderId="9" xfId="7" applyFont="1" applyFill="1" applyBorder="1" applyAlignment="1" applyProtection="1">
      <alignment horizontal="center" vertical="center" wrapText="1"/>
    </xf>
    <xf numFmtId="0" fontId="38" fillId="3" borderId="10" xfId="7" applyFont="1" applyFill="1" applyBorder="1" applyAlignment="1" applyProtection="1">
      <alignment horizontal="center" vertical="center" wrapText="1"/>
    </xf>
    <xf numFmtId="0" fontId="47" fillId="0" borderId="0" xfId="0" applyFont="1" applyAlignment="1">
      <alignment horizontal="center" vertical="center" wrapText="1"/>
    </xf>
    <xf numFmtId="49" fontId="46" fillId="0" borderId="20" xfId="0" applyNumberFormat="1" applyFont="1" applyFill="1" applyBorder="1" applyAlignment="1">
      <alignment horizontal="center" vertical="center" wrapText="1"/>
    </xf>
    <xf numFmtId="0" fontId="35" fillId="0" borderId="0" xfId="0" applyFont="1" applyFill="1" applyBorder="1" applyAlignment="1" applyProtection="1">
      <alignment horizontal="center" vertical="center"/>
    </xf>
    <xf numFmtId="0" fontId="10" fillId="4" borderId="0" xfId="6" applyAlignment="1">
      <alignment horizontal="left" vertical="top" wrapText="1"/>
    </xf>
    <xf numFmtId="0" fontId="10" fillId="4" borderId="0" xfId="6" applyAlignment="1">
      <alignment vertical="top" wrapText="1"/>
    </xf>
    <xf numFmtId="0" fontId="10" fillId="4" borderId="0" xfId="6" applyAlignment="1">
      <alignment horizontal="left" vertical="top" wrapText="1" indent="2"/>
    </xf>
    <xf numFmtId="0" fontId="0" fillId="0" borderId="0" xfId="0">
      <alignment vertical="top" wrapText="1"/>
    </xf>
    <xf numFmtId="0" fontId="7" fillId="0" borderId="0" xfId="2" applyFont="1">
      <alignment vertical="center"/>
    </xf>
    <xf numFmtId="0" fontId="0" fillId="0" borderId="0" xfId="0" quotePrefix="1">
      <alignment vertical="top" wrapText="1"/>
    </xf>
    <xf numFmtId="0" fontId="48" fillId="5" borderId="4" xfId="5" applyFont="1" applyAlignment="1" applyProtection="1">
      <alignment horizontal="left" vertical="center" wrapText="1"/>
    </xf>
    <xf numFmtId="0" fontId="49" fillId="5" borderId="4" xfId="5" applyFont="1" applyAlignment="1" applyProtection="1">
      <alignment horizontal="left" vertical="center" wrapText="1"/>
    </xf>
  </cellXfs>
  <cellStyles count="13">
    <cellStyle name="60% - Accent1" xfId="6" builtinId="32" customBuiltin="1"/>
    <cellStyle name="Comma" xfId="12" builtinId="3"/>
    <cellStyle name="Explanatory Text" xfId="9" builtinId="53" customBuiltin="1"/>
    <cellStyle name="Followed Hyperlink" xfId="4" builtinId="9" customBuiltin="1"/>
    <cellStyle name="Heading 1" xfId="2" builtinId="16" customBuiltin="1"/>
    <cellStyle name="Heading 2" xfId="3" builtinId="17" customBuiltin="1"/>
    <cellStyle name="Heading 3" xfId="7" builtinId="18" customBuiltin="1"/>
    <cellStyle name="Heading 4" xfId="11" builtinId="19" customBuiltin="1"/>
    <cellStyle name="Hyperlink" xfId="1" builtinId="8" customBuiltin="1"/>
    <cellStyle name="Normal" xfId="0" builtinId="0" customBuiltin="1"/>
    <cellStyle name="Title" xfId="5" builtinId="15" customBuiltin="1"/>
    <cellStyle name="Total" xfId="10" builtinId="25" customBuiltin="1"/>
    <cellStyle name="Warning Text" xfId="8" builtinId="11" customBuiltin="1"/>
  </cellStyles>
  <dxfs count="88">
    <dxf>
      <fill>
        <patternFill patternType="solid">
          <fgColor indexed="64"/>
          <bgColor theme="0"/>
        </patternFill>
      </fill>
    </dxf>
    <dxf>
      <font>
        <strike val="0"/>
        <outline val="0"/>
        <shadow val="0"/>
        <u val="none"/>
        <vertAlign val="baseline"/>
        <color auto="1"/>
        <name val="Arial"/>
        <family val="2"/>
        <charset val="238"/>
        <scheme val="major"/>
      </font>
      <numFmt numFmtId="168" formatCode="_-* #,##0.00\ [$kn-41A]_-;\-* #,##0.00\ [$kn-41A]_-;_-* &quot;-&quot;??\ [$kn-41A]_-;_-@_-"/>
      <fill>
        <patternFill patternType="solid">
          <fgColor indexed="64"/>
          <bgColor theme="0"/>
        </patternFill>
      </fill>
      <alignment horizontal="right" textRotation="0" indent="0" justifyLastLine="0" shrinkToFit="0" readingOrder="0"/>
    </dxf>
    <dxf>
      <fill>
        <patternFill patternType="none">
          <fgColor indexed="64"/>
          <bgColor indexed="65"/>
        </patternFill>
      </fill>
    </dxf>
    <dxf>
      <font>
        <strike val="0"/>
        <outline val="0"/>
        <shadow val="0"/>
        <u val="none"/>
        <vertAlign val="baseline"/>
        <color auto="1"/>
        <name val="Arial"/>
        <family val="2"/>
        <charset val="238"/>
        <scheme val="major"/>
      </font>
      <numFmt numFmtId="168" formatCode="_-* #,##0.00\ [$kn-41A]_-;\-* #,##0.00\ [$kn-41A]_-;_-* &quot;-&quot;??\ [$kn-41A]_-;_-@_-"/>
      <fill>
        <patternFill patternType="none">
          <fgColor indexed="64"/>
          <bgColor auto="1"/>
        </patternFill>
      </fill>
      <alignment horizontal="right" textRotation="0" indent="0" justifyLastLine="0" shrinkToFit="0" readingOrder="0"/>
    </dxf>
    <dxf>
      <fill>
        <patternFill patternType="solid">
          <fgColor indexed="64"/>
          <bgColor theme="0"/>
        </patternFill>
      </fill>
    </dxf>
    <dxf>
      <font>
        <strike val="0"/>
        <outline val="0"/>
        <shadow val="0"/>
        <u val="none"/>
        <vertAlign val="baseline"/>
        <color auto="1"/>
        <name val="Arial"/>
        <family val="2"/>
        <charset val="238"/>
        <scheme val="major"/>
      </font>
      <fill>
        <patternFill patternType="solid">
          <fgColor indexed="64"/>
          <bgColor theme="0"/>
        </patternFill>
      </fill>
    </dxf>
    <dxf>
      <fill>
        <patternFill patternType="solid">
          <fgColor indexed="64"/>
          <bgColor theme="0"/>
        </patternFill>
      </fill>
    </dxf>
    <dxf>
      <font>
        <strike val="0"/>
        <outline val="0"/>
        <shadow val="0"/>
        <u val="none"/>
        <vertAlign val="baseline"/>
        <color auto="1"/>
        <name val="Arial"/>
        <family val="2"/>
        <charset val="238"/>
        <scheme val="major"/>
      </font>
      <fill>
        <patternFill patternType="solid">
          <fgColor indexed="64"/>
          <bgColor theme="0"/>
        </patternFill>
      </fill>
    </dxf>
    <dxf>
      <fill>
        <patternFill patternType="solid">
          <fgColor indexed="64"/>
          <bgColor theme="0"/>
        </patternFill>
      </fill>
    </dxf>
    <dxf>
      <font>
        <strike val="0"/>
        <outline val="0"/>
        <shadow val="0"/>
        <u val="none"/>
        <vertAlign val="baseline"/>
        <color auto="1"/>
        <name val="Arial"/>
        <family val="2"/>
        <charset val="238"/>
        <scheme val="major"/>
      </font>
      <fill>
        <patternFill patternType="solid">
          <fgColor indexed="64"/>
          <bgColor theme="0"/>
        </patternFill>
      </fill>
    </dxf>
    <dxf>
      <fill>
        <patternFill patternType="solid">
          <fgColor indexed="64"/>
          <bgColor theme="0"/>
        </patternFill>
      </fill>
    </dxf>
    <dxf>
      <font>
        <strike val="0"/>
        <outline val="0"/>
        <shadow val="0"/>
        <u val="none"/>
        <vertAlign val="baseline"/>
        <color auto="1"/>
        <name val="Arial"/>
        <family val="2"/>
        <charset val="238"/>
        <scheme val="major"/>
      </font>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theme="2" tint="-0.749961851863155"/>
        <name val="Calibri"/>
        <scheme val="minor"/>
      </font>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auto="1"/>
        <name val="Arial"/>
        <family val="2"/>
        <charset val="238"/>
        <scheme val="major"/>
      </font>
      <numFmt numFmtId="166" formatCode="_)#;_)#;_)#;_)@"/>
      <fill>
        <patternFill patternType="solid">
          <fgColor indexed="64"/>
          <bgColor theme="0"/>
        </patternFill>
      </fill>
      <alignment horizontal="center"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theme="2" tint="-0.749961851863155"/>
        <name val="Calibri"/>
        <scheme val="minor"/>
      </font>
      <fill>
        <patternFill patternType="solid">
          <fgColor indexed="64"/>
          <bgColor theme="0"/>
        </patternFill>
      </fill>
      <alignment horizontal="center" vertical="center" textRotation="0" wrapText="0" indent="0" justifyLastLine="0" shrinkToFit="0" readingOrder="0"/>
      <protection locked="1" hidden="0"/>
    </dxf>
    <dxf>
      <font>
        <strike val="0"/>
        <outline val="0"/>
        <shadow val="0"/>
        <u val="none"/>
        <vertAlign val="baseline"/>
        <name val="Arial"/>
        <family val="2"/>
        <charset val="238"/>
        <scheme val="major"/>
      </font>
    </dxf>
    <dxf>
      <font>
        <b val="0"/>
        <i val="0"/>
        <strike val="0"/>
        <condense val="0"/>
        <extend val="0"/>
        <outline val="0"/>
        <shadow val="0"/>
        <u val="none"/>
        <vertAlign val="baseline"/>
        <sz val="11"/>
        <color theme="2" tint="-0.749961851863155"/>
        <name val="Calibri"/>
        <scheme val="minor"/>
      </font>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auto="1"/>
        <name val="Arial"/>
        <family val="2"/>
        <charset val="238"/>
        <scheme val="major"/>
      </font>
      <numFmt numFmtId="166" formatCode="_)#;_)#;_)#;_)@"/>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2" tint="-0.749961851863155"/>
        <name val="Calibri"/>
        <scheme val="minor"/>
      </font>
      <fill>
        <patternFill patternType="solid">
          <fgColor indexed="64"/>
          <bgColor theme="0"/>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auto="1"/>
        <name val="Arial"/>
        <family val="2"/>
        <charset val="238"/>
        <scheme val="major"/>
      </font>
      <numFmt numFmtId="166" formatCode="_)#;_)#;_)#;_)@"/>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top/>
        <bottom/>
      </border>
      <protection locked="1" hidden="0"/>
    </dxf>
    <dxf>
      <fill>
        <patternFill patternType="solid">
          <fgColor indexed="64"/>
          <bgColor theme="0"/>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Arial"/>
        <family val="2"/>
        <charset val="238"/>
        <scheme val="major"/>
      </font>
      <numFmt numFmtId="166" formatCode="_)#;_)#;_)#;_)@"/>
      <fill>
        <patternFill patternType="solid">
          <fgColor indexed="64"/>
          <bgColor theme="0"/>
        </patternFill>
      </fill>
      <alignment horizontal="center" vertical="center" textRotation="0" wrapText="0" indent="0" justifyLastLine="0" shrinkToFit="0" readingOrder="0"/>
      <protection locked="1" hidden="0"/>
    </dxf>
    <dxf>
      <fill>
        <patternFill patternType="solid">
          <fgColor indexed="64"/>
          <bgColor theme="0"/>
        </patternFill>
      </fill>
      <alignment horizontal="center" vertical="top" textRotation="0" wrapText="1" indent="0" justifyLastLine="0" shrinkToFit="0" readingOrder="0"/>
    </dxf>
    <dxf>
      <font>
        <strike val="0"/>
        <outline val="0"/>
        <shadow val="0"/>
        <u val="none"/>
        <vertAlign val="baseline"/>
        <color auto="1"/>
        <name val="Arial"/>
        <family val="2"/>
        <charset val="238"/>
        <scheme val="major"/>
      </font>
      <fill>
        <patternFill patternType="solid">
          <fgColor indexed="64"/>
          <bgColor theme="0"/>
        </patternFill>
      </fill>
      <alignment horizontal="center" textRotation="0" indent="0" justifyLastLine="0" shrinkToFit="0" readingOrder="0"/>
    </dxf>
    <dxf>
      <font>
        <strike val="0"/>
        <outline val="0"/>
        <shadow val="0"/>
        <u val="none"/>
        <vertAlign val="baseline"/>
        <color auto="1"/>
        <name val="Arial"/>
        <family val="2"/>
        <charset val="238"/>
        <scheme val="major"/>
      </font>
    </dxf>
    <dxf>
      <font>
        <strike val="0"/>
        <outline val="0"/>
        <shadow val="0"/>
        <u val="none"/>
        <vertAlign val="baseline"/>
        <color auto="1"/>
        <name val="Arial"/>
        <family val="2"/>
        <charset val="238"/>
        <scheme val="major"/>
      </font>
      <fill>
        <patternFill patternType="solid">
          <fgColor indexed="64"/>
          <bgColor theme="0"/>
        </patternFill>
      </fill>
    </dxf>
    <dxf>
      <font>
        <strike val="0"/>
        <outline val="0"/>
        <shadow val="0"/>
        <u val="none"/>
        <vertAlign val="baseline"/>
        <sz val="10"/>
        <color auto="1"/>
        <name val="Arial"/>
        <family val="2"/>
        <charset val="238"/>
        <scheme val="major"/>
      </font>
      <alignment horizontal="center" vertical="center" textRotation="0" wrapText="1" indent="0" justifyLastLine="0" shrinkToFit="0" readingOrder="0"/>
    </dxf>
    <dxf>
      <fill>
        <patternFill>
          <bgColor theme="4" tint="0.59996337778862885"/>
        </patternFill>
      </fill>
    </dxf>
    <dxf>
      <fill>
        <patternFill>
          <bgColor theme="4" tint="0.39994506668294322"/>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theme="4" tint="0.39994506668294322"/>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val="0"/>
        <i val="0"/>
        <color theme="1" tint="4.9989318521683403E-2"/>
      </font>
    </dxf>
    <dxf>
      <font>
        <b/>
        <color theme="4" tint="-0.249977111117893"/>
      </font>
    </dxf>
    <dxf>
      <font>
        <b/>
        <i val="0"/>
        <color theme="4" tint="-0.499984740745262"/>
      </font>
      <border>
        <left style="thin">
          <color theme="4"/>
        </left>
        <right style="thin">
          <color theme="4"/>
        </right>
        <top style="double">
          <color theme="4"/>
        </top>
        <bottom style="thin">
          <color theme="4"/>
        </bottom>
      </border>
    </dxf>
    <dxf>
      <font>
        <b val="0"/>
        <i val="0"/>
        <color theme="4" tint="-0.24994659260841701"/>
      </font>
      <border>
        <left style="thin">
          <color theme="4"/>
        </left>
        <right style="thin">
          <color theme="4"/>
        </right>
        <top style="thin">
          <color theme="4"/>
        </top>
        <vertical/>
        <horizontal/>
      </border>
    </dxf>
    <dxf>
      <font>
        <b val="0"/>
        <i val="0"/>
        <color theme="3"/>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Sales Invoice Table" defaultPivotStyle="PivotStyleLight16">
    <tableStyle name="Sales Invoice Table" pivot="0" count="7" xr9:uid="{00000000-0011-0000-FFFF-FFFF00000000}">
      <tableStyleElement type="wholeTable" dxfId="87"/>
      <tableStyleElement type="headerRow" dxfId="86"/>
      <tableStyleElement type="totalRow" dxfId="85"/>
      <tableStyleElement type="firstColumn" dxfId="84"/>
      <tableStyleElement type="lastColumn" dxfId="83"/>
      <tableStyleElement type="firstRowStripe" dxfId="82"/>
      <tableStyleElement type="firstColumnStripe" dxfId="8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8E4E8"/>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0</xdr:col>
      <xdr:colOff>152400</xdr:colOff>
      <xdr:row>39</xdr:row>
      <xdr:rowOff>209550</xdr:rowOff>
    </xdr:from>
    <xdr:to>
      <xdr:col>7</xdr:col>
      <xdr:colOff>495300</xdr:colOff>
      <xdr:row>40</xdr:row>
      <xdr:rowOff>12192</xdr:rowOff>
    </xdr:to>
    <xdr:grpSp>
      <xdr:nvGrpSpPr>
        <xdr:cNvPr id="16" name="Footer artwork group" descr="Footer artwork">
          <a:extLst>
            <a:ext uri="{FF2B5EF4-FFF2-40B4-BE49-F238E27FC236}">
              <a16:creationId xmlns:a16="http://schemas.microsoft.com/office/drawing/2014/main" id="{00000000-0008-0000-0400-000010000000}"/>
            </a:ext>
          </a:extLst>
        </xdr:cNvPr>
        <xdr:cNvGrpSpPr/>
      </xdr:nvGrpSpPr>
      <xdr:grpSpPr>
        <a:xfrm>
          <a:off x="152400" y="17002125"/>
          <a:ext cx="7124700" cy="164592"/>
          <a:chOff x="142875" y="104775"/>
          <a:chExt cx="6914767" cy="164465"/>
        </a:xfrm>
      </xdr:grpSpPr>
      <xdr:sp macro="" textlink="">
        <xdr:nvSpPr>
          <xdr:cNvPr id="17" name="Rectangle 16" title="Short Footer Graphic">
            <a:extLst>
              <a:ext uri="{FF2B5EF4-FFF2-40B4-BE49-F238E27FC236}">
                <a16:creationId xmlns:a16="http://schemas.microsoft.com/office/drawing/2014/main" id="{00000000-0008-0000-0400-000011000000}"/>
              </a:ext>
            </a:extLst>
          </xdr:cNvPr>
          <xdr:cNvSpPr/>
        </xdr:nvSpPr>
        <xdr:spPr>
          <a:xfrm>
            <a:off x="142875" y="104775"/>
            <a:ext cx="4672306"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18" name="Group 17">
            <a:extLst>
              <a:ext uri="{FF2B5EF4-FFF2-40B4-BE49-F238E27FC236}">
                <a16:creationId xmlns:a16="http://schemas.microsoft.com/office/drawing/2014/main" id="{00000000-0008-0000-0400-000012000000}"/>
              </a:ext>
            </a:extLst>
          </xdr:cNvPr>
          <xdr:cNvGrpSpPr/>
        </xdr:nvGrpSpPr>
        <xdr:grpSpPr>
          <a:xfrm>
            <a:off x="4848240" y="104775"/>
            <a:ext cx="2199877" cy="164465"/>
            <a:chOff x="10584358" y="200025"/>
            <a:chExt cx="3749040" cy="164465"/>
          </a:xfrm>
        </xdr:grpSpPr>
        <xdr:sp macro="" textlink="">
          <xdr:nvSpPr>
            <xdr:cNvPr id="19" name="Rectangle 18">
              <a:extLst>
                <a:ext uri="{FF2B5EF4-FFF2-40B4-BE49-F238E27FC236}">
                  <a16:creationId xmlns:a16="http://schemas.microsoft.com/office/drawing/2014/main" id="{00000000-0008-0000-0400-000013000000}"/>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0" name="Rectangle 19">
              <a:extLst>
                <a:ext uri="{FF2B5EF4-FFF2-40B4-BE49-F238E27FC236}">
                  <a16:creationId xmlns:a16="http://schemas.microsoft.com/office/drawing/2014/main" id="{00000000-0008-0000-0400-000014000000}"/>
                </a:ext>
              </a:extLst>
            </xdr:cNvPr>
            <xdr:cNvSpPr/>
          </xdr:nvSpPr>
          <xdr:spPr>
            <a:xfrm>
              <a:off x="10584358"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 name="Rectangle 20">
              <a:extLst>
                <a:ext uri="{FF2B5EF4-FFF2-40B4-BE49-F238E27FC236}">
                  <a16:creationId xmlns:a16="http://schemas.microsoft.com/office/drawing/2014/main" id="{00000000-0008-0000-0400-000015000000}"/>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 name="Rectangle 21">
              <a:extLst>
                <a:ext uri="{FF2B5EF4-FFF2-40B4-BE49-F238E27FC236}">
                  <a16:creationId xmlns:a16="http://schemas.microsoft.com/office/drawing/2014/main" id="{00000000-0008-0000-0400-000016000000}"/>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 name="Rectangle 22">
              <a:extLst>
                <a:ext uri="{FF2B5EF4-FFF2-40B4-BE49-F238E27FC236}">
                  <a16:creationId xmlns:a16="http://schemas.microsoft.com/office/drawing/2014/main" id="{00000000-0008-0000-0400-000017000000}"/>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ProjectInvoice" displayName="ProjectInvoice" ref="B7:M32" headerRowDxfId="26" dataDxfId="25" totalsRowDxfId="24" headerRowCellStyle="Heading 3">
  <tableColumns count="12">
    <tableColumn id="1" xr3:uid="{00000000-0010-0000-0000-000001000000}" name="Predmet" totalsRowLabel="Total" dataDxfId="23" totalsRowDxfId="22"/>
    <tableColumn id="6" xr3:uid="{00000000-0010-0000-0000-000006000000}" name="Opis" dataDxfId="21" totalsRowDxfId="20"/>
    <tableColumn id="3" xr3:uid="{00000000-0010-0000-0000-000003000000}" name="Troškovi razrade izvedbenog rješenja" dataDxfId="19" totalsRowDxfId="18"/>
    <tableColumn id="5" xr3:uid="{00000000-0010-0000-0000-000005000000}" name="Trošak izrade alata; kalupa; štance; itd." dataDxfId="17" totalsRowDxfId="16"/>
    <tableColumn id="12" xr3:uid="{00000000-0010-0000-0000-00000C000000}" name="Trošak izrade makete/prototipa" dataDxfId="15" totalsRowDxfId="14"/>
    <tableColumn id="4" xr3:uid="{00000000-0010-0000-0000-000004000000}" name="Putni troškovi, troškovi nadzora" dataDxfId="13" totalsRowDxfId="12"/>
    <tableColumn id="2" xr3:uid="{00000000-0010-0000-0000-000002000000}" name="Preporučena min. isplativa količina za proizvođača" dataDxfId="11" totalsRowDxfId="10"/>
    <tableColumn id="7" xr3:uid="{00000000-0010-0000-0000-000007000000}" name="Zadana količina - Naručitelj" dataDxfId="9" totalsRowDxfId="8"/>
    <tableColumn id="8" xr3:uid="{00000000-0010-0000-0000-000008000000}" name="Jedinična cijena - 1 Preporučena količina" dataDxfId="7" totalsRowDxfId="6"/>
    <tableColumn id="10" xr3:uid="{00000000-0010-0000-0000-00000A000000}" name="Jedinična cijena - 2 Zadana količina" dataDxfId="5" totalsRowDxfId="4"/>
    <tableColumn id="11" xr3:uid="{00000000-0010-0000-0000-00000B000000}" name="UKUPNA CIJENA-1" totalsRowFunction="count" dataDxfId="3" totalsRowDxfId="2">
      <calculatedColumnFormula xml:space="preserve"> H8*J8</calculatedColumnFormula>
    </tableColumn>
    <tableColumn id="9" xr3:uid="{00000000-0010-0000-0000-000009000000}" name="UKUPNA CIJENA-2" dataDxfId="1" totalsRowDxfId="0"/>
  </tableColumns>
  <tableStyleInfo name="Sales Invoice Table" showFirstColumn="0" showLastColumn="1" showRowStripes="1" showColumnStripes="0"/>
  <extLst>
    <ext xmlns:x14="http://schemas.microsoft.com/office/spreadsheetml/2009/9/main" uri="{504A1905-F514-4f6f-8877-14C23A59335A}">
      <x14:table altTextSummary="Invoice list with item #, description, quantity, unit price, discount and price"/>
    </ext>
  </extLst>
</table>
</file>

<file path=xl/theme/theme1.xml><?xml version="1.0" encoding="utf-8"?>
<a:theme xmlns:a="http://schemas.openxmlformats.org/drawingml/2006/main" name="Office Theme">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Sales Invoice">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office.microsoft.com/client/helppreview14.aspx?AssetId=HA010354866&amp;lcid=1033&amp;NS=EXCEL&amp;Version=14&amp;tl=2&amp;respos=0&amp;CTT=1&amp;queryid=d38d00d08c94494fb55f055eb667c2c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499984740745262"/>
    <pageSetUpPr autoPageBreaks="0" fitToPage="1"/>
  </sheetPr>
  <dimension ref="A1:M32"/>
  <sheetViews>
    <sheetView tabSelected="1" zoomScale="70" zoomScaleNormal="70" workbookViewId="0">
      <selection activeCell="B1" sqref="B1:G1"/>
    </sheetView>
  </sheetViews>
  <sheetFormatPr defaultColWidth="9" defaultRowHeight="33.950000000000003" customHeight="1" x14ac:dyDescent="0.25"/>
  <cols>
    <col min="1" max="1" width="2.85546875" style="18" customWidth="1"/>
    <col min="2" max="2" width="24" style="28" customWidth="1"/>
    <col min="3" max="3" width="25.140625" style="2" customWidth="1"/>
    <col min="4" max="4" width="17" style="2" customWidth="1"/>
    <col min="5" max="5" width="17.85546875" style="2" customWidth="1"/>
    <col min="6" max="6" width="18.140625" style="2" customWidth="1"/>
    <col min="7" max="7" width="18.85546875" style="2" bestFit="1" customWidth="1"/>
    <col min="8" max="8" width="15.5703125" style="2" customWidth="1"/>
    <col min="9" max="10" width="17.5703125" style="2" customWidth="1"/>
    <col min="11" max="11" width="18.85546875" style="2" customWidth="1"/>
    <col min="12" max="12" width="19.140625" style="2" customWidth="1"/>
    <col min="13" max="13" width="18.85546875" style="2" customWidth="1"/>
    <col min="14" max="16384" width="9" style="2"/>
  </cols>
  <sheetData>
    <row r="1" spans="1:13" ht="57.95" customHeight="1" thickBot="1" x14ac:dyDescent="0.3">
      <c r="A1" s="15"/>
      <c r="B1" s="113" t="s">
        <v>88</v>
      </c>
      <c r="C1" s="114"/>
      <c r="D1" s="114"/>
      <c r="E1" s="114"/>
      <c r="F1" s="114"/>
      <c r="G1" s="114"/>
      <c r="H1" s="26"/>
      <c r="I1" s="26"/>
      <c r="J1" s="12"/>
      <c r="K1" s="12"/>
      <c r="L1" s="12"/>
      <c r="M1" s="12"/>
    </row>
    <row r="2" spans="1:13" ht="24" customHeight="1" thickTop="1" x14ac:dyDescent="0.25">
      <c r="A2" s="16"/>
      <c r="B2" s="109"/>
      <c r="C2" s="109"/>
      <c r="D2" s="107"/>
      <c r="E2" s="107"/>
      <c r="F2" s="108"/>
      <c r="G2" s="108"/>
      <c r="H2" s="24"/>
      <c r="I2" s="24"/>
      <c r="J2" s="14"/>
      <c r="K2" s="14"/>
      <c r="L2" s="14"/>
      <c r="M2" s="14"/>
    </row>
    <row r="3" spans="1:13" s="10" customFormat="1" ht="24" customHeight="1" x14ac:dyDescent="0.25">
      <c r="A3" s="17"/>
      <c r="B3" s="27"/>
      <c r="C3" s="22" t="str">
        <f>IFERROR(VLOOKUP(VLOOKUP(rngInvoice,#REF!,2,FALSE),#REF!,3,TRUE),"")</f>
        <v/>
      </c>
      <c r="D3" s="29"/>
      <c r="E3" s="29"/>
      <c r="F3" s="21"/>
      <c r="G3" s="19"/>
    </row>
    <row r="4" spans="1:13" s="10" customFormat="1" ht="20.100000000000001" customHeight="1" x14ac:dyDescent="0.25">
      <c r="A4" s="17"/>
      <c r="B4" s="27"/>
      <c r="C4" s="22" t="str">
        <f>IFERROR(IF((VLOOKUP(VLOOKUP(rngInvoice,#REF!,2,FALSE),#REF!,5,FALSE))="","",(VLOOKUP(VLOOKUP(rngInvoice,#REF!,2,FALSE),#REF!,5,FALSE))),"")</f>
        <v/>
      </c>
      <c r="D4" s="29"/>
      <c r="E4" s="29"/>
      <c r="F4" s="21"/>
      <c r="G4" s="20" t="str">
        <f>IFERROR(IF(VLOOKUP(rngInvoice,#REF!,3,FALSE)="","",VLOOKUP(rngInvoice,#REF!,3,FALSE)),"")</f>
        <v/>
      </c>
    </row>
    <row r="5" spans="1:13" s="10" customFormat="1" ht="35.25" customHeight="1" x14ac:dyDescent="0.25">
      <c r="A5" s="17"/>
      <c r="B5" s="30" t="s">
        <v>55</v>
      </c>
      <c r="C5" s="104" t="s">
        <v>80</v>
      </c>
      <c r="D5" s="32"/>
      <c r="E5" s="32"/>
      <c r="F5" s="31"/>
      <c r="G5" s="33"/>
      <c r="H5" s="34"/>
      <c r="I5" s="34"/>
      <c r="J5" s="34"/>
      <c r="K5" s="34"/>
      <c r="L5" s="34"/>
    </row>
    <row r="6" spans="1:13" ht="22.5" customHeight="1" thickBot="1" x14ac:dyDescent="0.3">
      <c r="B6" s="37"/>
      <c r="C6" s="38"/>
      <c r="D6" s="106"/>
      <c r="E6" s="106"/>
      <c r="F6" s="106"/>
      <c r="G6" s="39"/>
      <c r="H6" s="35"/>
      <c r="I6" s="35"/>
      <c r="J6" s="35"/>
      <c r="K6" s="35"/>
      <c r="L6" s="35"/>
    </row>
    <row r="7" spans="1:13" s="25" customFormat="1" ht="33.950000000000003" customHeight="1" x14ac:dyDescent="0.25">
      <c r="B7" s="40" t="s">
        <v>57</v>
      </c>
      <c r="C7" s="40" t="s">
        <v>56</v>
      </c>
      <c r="D7" s="100" t="s">
        <v>59</v>
      </c>
      <c r="E7" s="101" t="s">
        <v>84</v>
      </c>
      <c r="F7" s="102" t="s">
        <v>78</v>
      </c>
      <c r="G7" s="103" t="s">
        <v>87</v>
      </c>
      <c r="H7" s="41" t="s">
        <v>58</v>
      </c>
      <c r="I7" s="41" t="s">
        <v>79</v>
      </c>
      <c r="J7" s="41" t="s">
        <v>62</v>
      </c>
      <c r="K7" s="41" t="s">
        <v>63</v>
      </c>
      <c r="L7" s="42" t="s">
        <v>60</v>
      </c>
      <c r="M7" s="42" t="s">
        <v>61</v>
      </c>
    </row>
    <row r="8" spans="1:13" s="3" customFormat="1" ht="33.950000000000003" customHeight="1" x14ac:dyDescent="0.25">
      <c r="B8" s="43" t="s">
        <v>43</v>
      </c>
      <c r="C8" s="43"/>
      <c r="D8" s="44">
        <v>7000</v>
      </c>
      <c r="E8" s="45">
        <v>25000</v>
      </c>
      <c r="F8" s="45">
        <v>5000</v>
      </c>
      <c r="G8" s="46">
        <v>0</v>
      </c>
      <c r="H8" s="47">
        <v>5000</v>
      </c>
      <c r="I8" s="47">
        <v>1000</v>
      </c>
      <c r="J8" s="45">
        <v>10</v>
      </c>
      <c r="K8" s="45">
        <v>12</v>
      </c>
      <c r="L8" s="48">
        <f xml:space="preserve"> H8*J8</f>
        <v>50000</v>
      </c>
      <c r="M8" s="48">
        <f xml:space="preserve"> I8*K8</f>
        <v>12000</v>
      </c>
    </row>
    <row r="9" spans="1:13" s="3" customFormat="1" ht="33.950000000000003" customHeight="1" x14ac:dyDescent="0.25">
      <c r="B9" s="43" t="s">
        <v>44</v>
      </c>
      <c r="C9" s="43"/>
      <c r="D9" s="44">
        <v>0</v>
      </c>
      <c r="E9" s="45">
        <v>0</v>
      </c>
      <c r="F9" s="45">
        <v>0</v>
      </c>
      <c r="G9" s="46">
        <v>0</v>
      </c>
      <c r="H9" s="47">
        <v>3000</v>
      </c>
      <c r="I9" s="47">
        <v>1000</v>
      </c>
      <c r="J9" s="45">
        <v>12</v>
      </c>
      <c r="K9" s="45">
        <v>14</v>
      </c>
      <c r="L9" s="48">
        <f t="shared" ref="L9:M25" si="0" xml:space="preserve"> H9*J9</f>
        <v>36000</v>
      </c>
      <c r="M9" s="48">
        <f t="shared" si="0"/>
        <v>14000</v>
      </c>
    </row>
    <row r="10" spans="1:13" s="3" customFormat="1" ht="33.950000000000003" customHeight="1" x14ac:dyDescent="0.25">
      <c r="B10" s="43" t="s">
        <v>45</v>
      </c>
      <c r="C10" s="43"/>
      <c r="D10" s="44">
        <v>0</v>
      </c>
      <c r="E10" s="45">
        <v>0</v>
      </c>
      <c r="F10" s="45">
        <v>0</v>
      </c>
      <c r="G10" s="46">
        <v>0</v>
      </c>
      <c r="H10" s="47">
        <v>5000</v>
      </c>
      <c r="I10" s="47">
        <v>1000</v>
      </c>
      <c r="J10" s="45">
        <v>25</v>
      </c>
      <c r="K10" s="45">
        <v>30</v>
      </c>
      <c r="L10" s="48">
        <f t="shared" si="0"/>
        <v>125000</v>
      </c>
      <c r="M10" s="48">
        <f t="shared" si="0"/>
        <v>30000</v>
      </c>
    </row>
    <row r="11" spans="1:13" s="3" customFormat="1" ht="33.950000000000003" customHeight="1" x14ac:dyDescent="0.25">
      <c r="B11" s="43" t="s">
        <v>46</v>
      </c>
      <c r="C11" s="43"/>
      <c r="D11" s="44">
        <v>0</v>
      </c>
      <c r="E11" s="45">
        <v>0</v>
      </c>
      <c r="F11" s="45">
        <v>0</v>
      </c>
      <c r="G11" s="46">
        <v>0</v>
      </c>
      <c r="H11" s="47">
        <v>5000</v>
      </c>
      <c r="I11" s="47">
        <v>1000</v>
      </c>
      <c r="J11" s="45">
        <v>15</v>
      </c>
      <c r="K11" s="45">
        <v>18</v>
      </c>
      <c r="L11" s="48">
        <f t="shared" si="0"/>
        <v>75000</v>
      </c>
      <c r="M11" s="48">
        <f t="shared" si="0"/>
        <v>18000</v>
      </c>
    </row>
    <row r="12" spans="1:13" s="3" customFormat="1" ht="33.950000000000003" customHeight="1" x14ac:dyDescent="0.25">
      <c r="B12" s="43" t="s">
        <v>47</v>
      </c>
      <c r="C12" s="43"/>
      <c r="D12" s="44">
        <v>0</v>
      </c>
      <c r="E12" s="45">
        <v>0</v>
      </c>
      <c r="F12" s="45">
        <v>0</v>
      </c>
      <c r="G12" s="46">
        <v>0</v>
      </c>
      <c r="H12" s="47">
        <v>5000</v>
      </c>
      <c r="I12" s="47">
        <v>1000</v>
      </c>
      <c r="J12" s="45">
        <v>18</v>
      </c>
      <c r="K12" s="45">
        <v>20</v>
      </c>
      <c r="L12" s="48">
        <f t="shared" si="0"/>
        <v>90000</v>
      </c>
      <c r="M12" s="48">
        <f t="shared" si="0"/>
        <v>20000</v>
      </c>
    </row>
    <row r="13" spans="1:13" s="3" customFormat="1" ht="33.950000000000003" customHeight="1" x14ac:dyDescent="0.25">
      <c r="B13" s="43" t="s">
        <v>48</v>
      </c>
      <c r="C13" s="43"/>
      <c r="D13" s="44">
        <v>0</v>
      </c>
      <c r="E13" s="45">
        <v>0</v>
      </c>
      <c r="F13" s="45">
        <v>0</v>
      </c>
      <c r="G13" s="46">
        <v>0</v>
      </c>
      <c r="H13" s="47">
        <v>5000</v>
      </c>
      <c r="I13" s="47">
        <v>1000</v>
      </c>
      <c r="J13" s="45">
        <v>20</v>
      </c>
      <c r="K13" s="45">
        <v>22</v>
      </c>
      <c r="L13" s="48">
        <f t="shared" si="0"/>
        <v>100000</v>
      </c>
      <c r="M13" s="48">
        <f t="shared" si="0"/>
        <v>22000</v>
      </c>
    </row>
    <row r="14" spans="1:13" s="3" customFormat="1" ht="33.950000000000003" customHeight="1" x14ac:dyDescent="0.25">
      <c r="B14" s="43" t="s">
        <v>49</v>
      </c>
      <c r="C14" s="43"/>
      <c r="D14" s="44">
        <v>0</v>
      </c>
      <c r="E14" s="45">
        <v>0</v>
      </c>
      <c r="F14" s="45">
        <v>0</v>
      </c>
      <c r="G14" s="46">
        <v>0</v>
      </c>
      <c r="H14" s="47">
        <v>2000</v>
      </c>
      <c r="I14" s="47">
        <v>1000</v>
      </c>
      <c r="J14" s="45">
        <v>35</v>
      </c>
      <c r="K14" s="45">
        <v>40</v>
      </c>
      <c r="L14" s="48">
        <f t="shared" si="0"/>
        <v>70000</v>
      </c>
      <c r="M14" s="48">
        <f t="shared" si="0"/>
        <v>40000</v>
      </c>
    </row>
    <row r="15" spans="1:13" s="3" customFormat="1" ht="33.950000000000003" customHeight="1" x14ac:dyDescent="0.25">
      <c r="B15" s="43" t="s">
        <v>50</v>
      </c>
      <c r="C15" s="43"/>
      <c r="D15" s="44">
        <v>0</v>
      </c>
      <c r="E15" s="45">
        <v>0</v>
      </c>
      <c r="F15" s="45">
        <v>0</v>
      </c>
      <c r="G15" s="46">
        <v>0</v>
      </c>
      <c r="H15" s="47">
        <v>5000</v>
      </c>
      <c r="I15" s="47">
        <v>1000</v>
      </c>
      <c r="J15" s="45">
        <v>40</v>
      </c>
      <c r="K15" s="45">
        <v>50</v>
      </c>
      <c r="L15" s="48">
        <f t="shared" si="0"/>
        <v>200000</v>
      </c>
      <c r="M15" s="48">
        <f t="shared" si="0"/>
        <v>50000</v>
      </c>
    </row>
    <row r="16" spans="1:13" s="3" customFormat="1" ht="33.950000000000003" customHeight="1" x14ac:dyDescent="0.25">
      <c r="B16" s="49" t="s">
        <v>51</v>
      </c>
      <c r="C16" s="49"/>
      <c r="D16" s="44">
        <v>0</v>
      </c>
      <c r="E16" s="45">
        <v>0</v>
      </c>
      <c r="F16" s="45">
        <v>0</v>
      </c>
      <c r="G16" s="46">
        <v>0</v>
      </c>
      <c r="H16" s="47">
        <v>5000</v>
      </c>
      <c r="I16" s="47">
        <v>1000</v>
      </c>
      <c r="J16" s="45">
        <v>25</v>
      </c>
      <c r="K16" s="45">
        <v>30</v>
      </c>
      <c r="L16" s="48">
        <f t="shared" si="0"/>
        <v>125000</v>
      </c>
      <c r="M16" s="48">
        <f t="shared" si="0"/>
        <v>30000</v>
      </c>
    </row>
    <row r="17" spans="1:13" s="3" customFormat="1" ht="33.950000000000003" customHeight="1" thickBot="1" x14ac:dyDescent="0.3">
      <c r="B17" s="43" t="s">
        <v>52</v>
      </c>
      <c r="C17" s="43"/>
      <c r="D17" s="44">
        <v>0</v>
      </c>
      <c r="E17" s="45">
        <v>0</v>
      </c>
      <c r="F17" s="45">
        <v>0</v>
      </c>
      <c r="G17" s="46">
        <v>0</v>
      </c>
      <c r="H17" s="47">
        <v>5000</v>
      </c>
      <c r="I17" s="47">
        <v>1000</v>
      </c>
      <c r="J17" s="45">
        <v>10</v>
      </c>
      <c r="K17" s="45">
        <v>25</v>
      </c>
      <c r="L17" s="48">
        <f t="shared" si="0"/>
        <v>50000</v>
      </c>
      <c r="M17" s="48">
        <f t="shared" si="0"/>
        <v>25000</v>
      </c>
    </row>
    <row r="18" spans="1:13" s="3" customFormat="1" ht="33.950000000000003" customHeight="1" thickBot="1" x14ac:dyDescent="0.3">
      <c r="A18" s="36"/>
      <c r="B18" s="50" t="s">
        <v>71</v>
      </c>
      <c r="C18" s="51"/>
      <c r="D18" s="52">
        <f>SUM(D8:D17)</f>
        <v>7000</v>
      </c>
      <c r="E18" s="53">
        <f>SUM(E8:E17)</f>
        <v>25000</v>
      </c>
      <c r="F18" s="53">
        <f>SUM(F8:F17)</f>
        <v>5000</v>
      </c>
      <c r="G18" s="54">
        <f>SUM(G8:G17)</f>
        <v>0</v>
      </c>
      <c r="H18" s="55">
        <f>SUM(H8:H17)</f>
        <v>45000</v>
      </c>
      <c r="I18" s="55">
        <f>SUM(I8,I9,I10,I11,I12,I13,I14,I15,I16,I17)</f>
        <v>10000</v>
      </c>
      <c r="J18" s="56">
        <f>AVERAGE(J8:J17)</f>
        <v>21</v>
      </c>
      <c r="K18" s="56">
        <f>AVERAGE(K8:K17)</f>
        <v>26.1</v>
      </c>
      <c r="L18" s="57">
        <f>SUM(L8:L17)</f>
        <v>921000</v>
      </c>
      <c r="M18" s="58">
        <f>SUM(M8:M17)</f>
        <v>261000</v>
      </c>
    </row>
    <row r="19" spans="1:13" s="3" customFormat="1" ht="33.950000000000003" customHeight="1" x14ac:dyDescent="0.25">
      <c r="B19" s="59" t="s">
        <v>65</v>
      </c>
      <c r="C19" s="60"/>
      <c r="D19" s="44">
        <v>5000</v>
      </c>
      <c r="E19" s="45">
        <v>12000</v>
      </c>
      <c r="F19" s="45">
        <v>2000</v>
      </c>
      <c r="G19" s="46">
        <v>0</v>
      </c>
      <c r="H19" s="47">
        <v>5000</v>
      </c>
      <c r="I19" s="47">
        <v>1000</v>
      </c>
      <c r="J19" s="45">
        <v>5</v>
      </c>
      <c r="K19" s="45">
        <v>8</v>
      </c>
      <c r="L19" s="48">
        <f xml:space="preserve"> H19*J19</f>
        <v>25000</v>
      </c>
      <c r="M19" s="48">
        <f xml:space="preserve"> I19*K19</f>
        <v>8000</v>
      </c>
    </row>
    <row r="20" spans="1:13" s="3" customFormat="1" ht="33.950000000000003" customHeight="1" x14ac:dyDescent="0.25">
      <c r="B20" s="43" t="s">
        <v>66</v>
      </c>
      <c r="C20" s="43"/>
      <c r="D20" s="44">
        <v>0</v>
      </c>
      <c r="E20" s="45">
        <v>0</v>
      </c>
      <c r="F20" s="45">
        <v>0</v>
      </c>
      <c r="G20" s="46">
        <v>0</v>
      </c>
      <c r="H20" s="47">
        <v>5000</v>
      </c>
      <c r="I20" s="47">
        <v>1000</v>
      </c>
      <c r="J20" s="45">
        <v>7</v>
      </c>
      <c r="K20" s="45">
        <v>10</v>
      </c>
      <c r="L20" s="48">
        <f t="shared" si="0"/>
        <v>35000</v>
      </c>
      <c r="M20" s="48">
        <f xml:space="preserve"> I20*K20</f>
        <v>10000</v>
      </c>
    </row>
    <row r="21" spans="1:13" s="3" customFormat="1" ht="33.950000000000003" customHeight="1" x14ac:dyDescent="0.25">
      <c r="B21" s="43" t="s">
        <v>72</v>
      </c>
      <c r="C21" s="43"/>
      <c r="D21" s="44">
        <v>0</v>
      </c>
      <c r="E21" s="45">
        <v>0</v>
      </c>
      <c r="F21" s="45">
        <v>0</v>
      </c>
      <c r="G21" s="46">
        <v>0</v>
      </c>
      <c r="H21" s="47">
        <v>5000</v>
      </c>
      <c r="I21" s="47">
        <v>1000</v>
      </c>
      <c r="J21" s="45">
        <v>10</v>
      </c>
      <c r="K21" s="45">
        <v>15</v>
      </c>
      <c r="L21" s="48">
        <f t="shared" si="0"/>
        <v>50000</v>
      </c>
      <c r="M21" s="48">
        <f t="shared" si="0"/>
        <v>15000</v>
      </c>
    </row>
    <row r="22" spans="1:13" s="3" customFormat="1" ht="33.950000000000003" customHeight="1" x14ac:dyDescent="0.25">
      <c r="B22" s="43" t="s">
        <v>67</v>
      </c>
      <c r="C22" s="61"/>
      <c r="D22" s="44">
        <v>0</v>
      </c>
      <c r="E22" s="45">
        <v>0</v>
      </c>
      <c r="F22" s="45">
        <v>0</v>
      </c>
      <c r="G22" s="46">
        <v>0</v>
      </c>
      <c r="H22" s="47">
        <v>5000</v>
      </c>
      <c r="I22" s="47">
        <v>1000</v>
      </c>
      <c r="J22" s="45">
        <v>6</v>
      </c>
      <c r="K22" s="45">
        <v>8</v>
      </c>
      <c r="L22" s="48">
        <f xml:space="preserve"> H22*J22</f>
        <v>30000</v>
      </c>
      <c r="M22" s="48">
        <f t="shared" si="0"/>
        <v>8000</v>
      </c>
    </row>
    <row r="23" spans="1:13" s="3" customFormat="1" ht="33.950000000000003" customHeight="1" x14ac:dyDescent="0.25">
      <c r="B23" s="43" t="s">
        <v>68</v>
      </c>
      <c r="C23" s="61"/>
      <c r="D23" s="44">
        <v>0</v>
      </c>
      <c r="E23" s="45">
        <v>0</v>
      </c>
      <c r="F23" s="45">
        <v>0</v>
      </c>
      <c r="G23" s="46">
        <v>0</v>
      </c>
      <c r="H23" s="47">
        <v>5000</v>
      </c>
      <c r="I23" s="47">
        <v>1000</v>
      </c>
      <c r="J23" s="45">
        <v>8</v>
      </c>
      <c r="K23" s="45">
        <v>10</v>
      </c>
      <c r="L23" s="48">
        <f xml:space="preserve"> H23*J23</f>
        <v>40000</v>
      </c>
      <c r="M23" s="48">
        <f t="shared" si="0"/>
        <v>10000</v>
      </c>
    </row>
    <row r="24" spans="1:13" s="3" customFormat="1" ht="33.950000000000003" customHeight="1" x14ac:dyDescent="0.25">
      <c r="B24" s="43" t="s">
        <v>69</v>
      </c>
      <c r="C24" s="43"/>
      <c r="D24" s="44">
        <v>0</v>
      </c>
      <c r="E24" s="45">
        <v>0</v>
      </c>
      <c r="F24" s="45">
        <v>0</v>
      </c>
      <c r="G24" s="46">
        <v>0</v>
      </c>
      <c r="H24" s="47">
        <v>5000</v>
      </c>
      <c r="I24" s="47">
        <v>1000</v>
      </c>
      <c r="J24" s="45">
        <v>10</v>
      </c>
      <c r="K24" s="45">
        <v>12</v>
      </c>
      <c r="L24" s="48">
        <f t="shared" si="0"/>
        <v>50000</v>
      </c>
      <c r="M24" s="48">
        <f t="shared" si="0"/>
        <v>12000</v>
      </c>
    </row>
    <row r="25" spans="1:13" s="3" customFormat="1" ht="33.950000000000003" customHeight="1" x14ac:dyDescent="0.25">
      <c r="B25" s="49" t="s">
        <v>73</v>
      </c>
      <c r="C25" s="61"/>
      <c r="D25" s="44">
        <v>0</v>
      </c>
      <c r="E25" s="45">
        <v>0</v>
      </c>
      <c r="F25" s="45">
        <v>0</v>
      </c>
      <c r="G25" s="46">
        <v>0</v>
      </c>
      <c r="H25" s="47">
        <v>5000</v>
      </c>
      <c r="I25" s="47">
        <v>1000</v>
      </c>
      <c r="J25" s="45">
        <v>12</v>
      </c>
      <c r="K25" s="45">
        <v>15</v>
      </c>
      <c r="L25" s="48">
        <f xml:space="preserve"> H25*J25</f>
        <v>60000</v>
      </c>
      <c r="M25" s="48">
        <f t="shared" si="0"/>
        <v>15000</v>
      </c>
    </row>
    <row r="26" spans="1:13" s="3" customFormat="1" ht="33.950000000000003" customHeight="1" thickBot="1" x14ac:dyDescent="0.3">
      <c r="B26" s="49" t="s">
        <v>74</v>
      </c>
      <c r="C26" s="61"/>
      <c r="D26" s="44">
        <v>0</v>
      </c>
      <c r="E26" s="45">
        <v>0</v>
      </c>
      <c r="F26" s="45">
        <v>0</v>
      </c>
      <c r="G26" s="46">
        <v>0</v>
      </c>
      <c r="H26" s="47">
        <v>5000</v>
      </c>
      <c r="I26" s="47">
        <v>1000</v>
      </c>
      <c r="J26" s="45">
        <v>5</v>
      </c>
      <c r="K26" s="45">
        <v>10</v>
      </c>
      <c r="L26" s="48">
        <f xml:space="preserve"> H26*J26</f>
        <v>25000</v>
      </c>
      <c r="M26" s="48">
        <f xml:space="preserve"> I26*K26</f>
        <v>10000</v>
      </c>
    </row>
    <row r="27" spans="1:13" s="3" customFormat="1" ht="33.950000000000003" customHeight="1" thickBot="1" x14ac:dyDescent="0.3">
      <c r="B27" s="62" t="s">
        <v>70</v>
      </c>
      <c r="C27" s="63"/>
      <c r="D27" s="52">
        <f t="shared" ref="D27:I27" si="1">SUM(D19:D26)</f>
        <v>5000</v>
      </c>
      <c r="E27" s="53">
        <f t="shared" si="1"/>
        <v>12000</v>
      </c>
      <c r="F27" s="53">
        <f t="shared" si="1"/>
        <v>2000</v>
      </c>
      <c r="G27" s="54">
        <f t="shared" si="1"/>
        <v>0</v>
      </c>
      <c r="H27" s="55">
        <f t="shared" si="1"/>
        <v>40000</v>
      </c>
      <c r="I27" s="55">
        <f t="shared" si="1"/>
        <v>8000</v>
      </c>
      <c r="J27" s="56">
        <f>AVERAGE(J19:J26)</f>
        <v>7.875</v>
      </c>
      <c r="K27" s="56">
        <f>AVERAGE(K19:K26)</f>
        <v>11</v>
      </c>
      <c r="L27" s="57">
        <f>SUM(L19:L26)</f>
        <v>315000</v>
      </c>
      <c r="M27" s="58">
        <f>SUM(M19:M26)</f>
        <v>88000</v>
      </c>
    </row>
    <row r="28" spans="1:13" s="3" customFormat="1" ht="33.950000000000003" customHeight="1" x14ac:dyDescent="0.25">
      <c r="B28" s="64" t="s">
        <v>83</v>
      </c>
      <c r="C28" s="64" t="s">
        <v>82</v>
      </c>
      <c r="D28" s="65" t="s">
        <v>81</v>
      </c>
      <c r="E28" s="66" t="s">
        <v>81</v>
      </c>
      <c r="F28" s="66" t="s">
        <v>81</v>
      </c>
      <c r="G28" s="67" t="s">
        <v>81</v>
      </c>
      <c r="H28" s="68" t="s">
        <v>75</v>
      </c>
      <c r="I28" s="69" t="s">
        <v>75</v>
      </c>
      <c r="J28" s="70" t="s">
        <v>85</v>
      </c>
      <c r="K28" s="70" t="s">
        <v>86</v>
      </c>
      <c r="L28" s="48"/>
      <c r="M28" s="71"/>
    </row>
    <row r="29" spans="1:13" s="3" customFormat="1" ht="33.950000000000003" customHeight="1" thickBot="1" x14ac:dyDescent="0.3">
      <c r="B29" s="60" t="str">
        <f t="array" ref="B29">IFERROR(INDEX(#REF!,SMALL(IF(#REF!=rngInvoice,ROW(#REF!)-ROW(#REF!)), ROW(17:17)), MATCH($B$7,#REF!, 0)),"")</f>
        <v/>
      </c>
      <c r="C29" s="60"/>
      <c r="D29" s="72"/>
      <c r="E29" s="60"/>
      <c r="F29" s="60"/>
      <c r="G29" s="73"/>
      <c r="H29" s="74"/>
      <c r="I29" s="75" t="str">
        <f t="array" ref="I29">IFERROR(INDEX(#REF!,SMALL(IF(#REF!=rngInvoice,ROW(#REF!)-ROW(#REF!)), ROW(17:17)), MATCH($I$7,#REF!, 0)),"")</f>
        <v/>
      </c>
      <c r="J29" s="76" t="str">
        <f t="array" ref="J29">IFERROR(INDEX(#REF!,SMALL(IF(#REF!=rngInvoice,ROW(#REF!)-ROW(#REF!)), ROW(17:17)), MATCH($J$7,#REF!, 0)),"")</f>
        <v/>
      </c>
      <c r="K29" s="76" t="str">
        <f t="array" ref="K29">IFERROR(INDEX(#REF!,SMALL(IF(#REF!=rngInvoice,ROW(#REF!)-ROW(#REF!)), ROW(17:17)), MATCH($K$7,#REF!, 0)),"")</f>
        <v/>
      </c>
      <c r="L29" s="48"/>
      <c r="M29" s="71"/>
    </row>
    <row r="30" spans="1:13" s="3" customFormat="1" ht="33.950000000000003" customHeight="1" thickBot="1" x14ac:dyDescent="0.3">
      <c r="B30" s="77" t="s">
        <v>53</v>
      </c>
      <c r="C30" s="78"/>
      <c r="D30" s="79">
        <f>SUM(D18,D27)</f>
        <v>12000</v>
      </c>
      <c r="E30" s="80">
        <f>SUM(E18,E27)</f>
        <v>37000</v>
      </c>
      <c r="F30" s="81">
        <f>SUM(F18,F27)</f>
        <v>7000</v>
      </c>
      <c r="G30" s="82">
        <f>SUM(G18,G27)</f>
        <v>0</v>
      </c>
      <c r="H30" s="77"/>
      <c r="I30" s="77"/>
      <c r="J30" s="77"/>
      <c r="K30" s="83" t="s">
        <v>77</v>
      </c>
      <c r="L30" s="84">
        <f>SUM(L18,L27,D30,D30,E30,F30,G30)</f>
        <v>1304000</v>
      </c>
      <c r="M30" s="85">
        <f>SUM(M18,M27,D30,E30,G30)</f>
        <v>398000</v>
      </c>
    </row>
    <row r="31" spans="1:13" s="3" customFormat="1" ht="33.950000000000003" customHeight="1" thickBot="1" x14ac:dyDescent="0.3">
      <c r="B31" s="86" t="s">
        <v>64</v>
      </c>
      <c r="C31" s="87"/>
      <c r="D31" s="88">
        <f>D30*25%</f>
        <v>3000</v>
      </c>
      <c r="E31" s="89">
        <f>E30*25%</f>
        <v>9250</v>
      </c>
      <c r="F31" s="90">
        <f>F30*25%</f>
        <v>1750</v>
      </c>
      <c r="G31" s="91">
        <f>G30*25%</f>
        <v>0</v>
      </c>
      <c r="H31" s="86"/>
      <c r="I31" s="86"/>
      <c r="J31" s="86"/>
      <c r="K31" s="105" t="s">
        <v>64</v>
      </c>
      <c r="L31" s="92">
        <f>L30*25%</f>
        <v>326000</v>
      </c>
      <c r="M31" s="91">
        <f>M30*25%</f>
        <v>99500</v>
      </c>
    </row>
    <row r="32" spans="1:13" s="3" customFormat="1" ht="33.950000000000003" customHeight="1" thickBot="1" x14ac:dyDescent="0.3">
      <c r="B32" s="93" t="s">
        <v>54</v>
      </c>
      <c r="C32" s="93"/>
      <c r="D32" s="94">
        <f>SUM(D30:D31)</f>
        <v>15000</v>
      </c>
      <c r="E32" s="95">
        <f>SUM(E30:E31)</f>
        <v>46250</v>
      </c>
      <c r="F32" s="95">
        <f>SUM(F30:F31)</f>
        <v>8750</v>
      </c>
      <c r="G32" s="96">
        <f>SUM(G30:G31)</f>
        <v>0</v>
      </c>
      <c r="H32" s="93"/>
      <c r="I32" s="93"/>
      <c r="J32" s="93"/>
      <c r="K32" s="97" t="s">
        <v>76</v>
      </c>
      <c r="L32" s="98">
        <f>SUM(L30:L31)</f>
        <v>1630000</v>
      </c>
      <c r="M32" s="99">
        <f>SUM(M30:M31)</f>
        <v>497500</v>
      </c>
    </row>
  </sheetData>
  <sheetProtection formatCells="0" formatColumns="0" formatRows="0" selectLockedCells="1" sort="0"/>
  <mergeCells count="5">
    <mergeCell ref="D6:F6"/>
    <mergeCell ref="B1:G1"/>
    <mergeCell ref="D2:E2"/>
    <mergeCell ref="F2:G2"/>
    <mergeCell ref="B2:C2"/>
  </mergeCells>
  <phoneticPr fontId="1" type="noConversion"/>
  <conditionalFormatting sqref="L30:L31 M31 B8:E29 G8:K29">
    <cfRule type="expression" dxfId="80" priority="66">
      <formula>MOD(ROW(),2)=0</formula>
    </cfRule>
  </conditionalFormatting>
  <conditionalFormatting sqref="L8:M32">
    <cfRule type="expression" dxfId="79" priority="63">
      <formula>MOD(ROW(),2)=0</formula>
    </cfRule>
    <cfRule type="expression" dxfId="78" priority="64">
      <formula>MOD(ROW(),2)=1</formula>
    </cfRule>
  </conditionalFormatting>
  <conditionalFormatting sqref="M30:M31">
    <cfRule type="expression" dxfId="77" priority="60">
      <formula>MOD(ROW(),2)=1</formula>
    </cfRule>
    <cfRule type="expression" dxfId="76" priority="61">
      <formula>MOD(ROW(),2)=0</formula>
    </cfRule>
  </conditionalFormatting>
  <conditionalFormatting sqref="B30:C31 H30:K31">
    <cfRule type="expression" dxfId="75" priority="53">
      <formula>MOD(ROW(),2)=0</formula>
    </cfRule>
  </conditionalFormatting>
  <conditionalFormatting sqref="B30:C30 H30:K30">
    <cfRule type="expression" dxfId="74" priority="51">
      <formula>MOD(ROW(),2)=0</formula>
    </cfRule>
    <cfRule type="expression" dxfId="73" priority="52">
      <formula>MOD(ROW(),2)=1</formula>
    </cfRule>
  </conditionalFormatting>
  <conditionalFormatting sqref="B31:C31 H31:K31">
    <cfRule type="expression" dxfId="72" priority="49">
      <formula>MOD(ROW(),2)=0</formula>
    </cfRule>
    <cfRule type="expression" dxfId="71" priority="50">
      <formula>MOD(ROW(),2)=1</formula>
    </cfRule>
  </conditionalFormatting>
  <conditionalFormatting sqref="B32:C32 H32:K32">
    <cfRule type="expression" dxfId="70" priority="47">
      <formula>MOD(ROW(),2)=0</formula>
    </cfRule>
    <cfRule type="expression" dxfId="69" priority="48">
      <formula>MOD(ROW(),2)=1</formula>
    </cfRule>
  </conditionalFormatting>
  <conditionalFormatting sqref="D30">
    <cfRule type="expression" dxfId="68" priority="46">
      <formula>MOD(ROW(),2)=0</formula>
    </cfRule>
  </conditionalFormatting>
  <conditionalFormatting sqref="D30">
    <cfRule type="expression" dxfId="67" priority="44">
      <formula>MOD(ROW(),2)=0</formula>
    </cfRule>
    <cfRule type="expression" dxfId="66" priority="45">
      <formula>MOD(ROW(),2)=1</formula>
    </cfRule>
  </conditionalFormatting>
  <conditionalFormatting sqref="G30">
    <cfRule type="expression" dxfId="65" priority="38">
      <formula>MOD(ROW(),2)=0</formula>
    </cfRule>
    <cfRule type="expression" dxfId="64" priority="39">
      <formula>MOD(ROW(),2)=1</formula>
    </cfRule>
  </conditionalFormatting>
  <conditionalFormatting sqref="G30">
    <cfRule type="expression" dxfId="63" priority="36">
      <formula>MOD(ROW(),2)=1</formula>
    </cfRule>
    <cfRule type="expression" dxfId="62" priority="37">
      <formula>MOD(ROW(),2)=0</formula>
    </cfRule>
  </conditionalFormatting>
  <conditionalFormatting sqref="E30">
    <cfRule type="expression" dxfId="61" priority="34">
      <formula>MOD(ROW(),2)=0</formula>
    </cfRule>
    <cfRule type="expression" dxfId="60" priority="35">
      <formula>MOD(ROW(),2)=1</formula>
    </cfRule>
  </conditionalFormatting>
  <conditionalFormatting sqref="E30">
    <cfRule type="expression" dxfId="59" priority="32">
      <formula>MOD(ROW(),2)=1</formula>
    </cfRule>
    <cfRule type="expression" dxfId="58" priority="33">
      <formula>MOD(ROW(),2)=0</formula>
    </cfRule>
  </conditionalFormatting>
  <conditionalFormatting sqref="D31">
    <cfRule type="expression" dxfId="57" priority="31">
      <formula>MOD(ROW(),2)=0</formula>
    </cfRule>
  </conditionalFormatting>
  <conditionalFormatting sqref="D31">
    <cfRule type="expression" dxfId="56" priority="29">
      <formula>MOD(ROW(),2)=0</formula>
    </cfRule>
    <cfRule type="expression" dxfId="55" priority="30">
      <formula>MOD(ROW(),2)=1</formula>
    </cfRule>
  </conditionalFormatting>
  <conditionalFormatting sqref="E31">
    <cfRule type="expression" dxfId="54" priority="28">
      <formula>MOD(ROW(),2)=0</formula>
    </cfRule>
  </conditionalFormatting>
  <conditionalFormatting sqref="E31">
    <cfRule type="expression" dxfId="53" priority="26">
      <formula>MOD(ROW(),2)=0</formula>
    </cfRule>
    <cfRule type="expression" dxfId="52" priority="27">
      <formula>MOD(ROW(),2)=1</formula>
    </cfRule>
  </conditionalFormatting>
  <conditionalFormatting sqref="E31">
    <cfRule type="expression" dxfId="51" priority="24">
      <formula>MOD(ROW(),2)=1</formula>
    </cfRule>
    <cfRule type="expression" dxfId="50" priority="25">
      <formula>MOD(ROW(),2)=0</formula>
    </cfRule>
  </conditionalFormatting>
  <conditionalFormatting sqref="G31">
    <cfRule type="expression" dxfId="49" priority="23">
      <formula>MOD(ROW(),2)=0</formula>
    </cfRule>
  </conditionalFormatting>
  <conditionalFormatting sqref="G31">
    <cfRule type="expression" dxfId="48" priority="21">
      <formula>MOD(ROW(),2)=0</formula>
    </cfRule>
    <cfRule type="expression" dxfId="47" priority="22">
      <formula>MOD(ROW(),2)=1</formula>
    </cfRule>
  </conditionalFormatting>
  <conditionalFormatting sqref="G31">
    <cfRule type="expression" dxfId="46" priority="19">
      <formula>MOD(ROW(),2)=1</formula>
    </cfRule>
    <cfRule type="expression" dxfId="45" priority="20">
      <formula>MOD(ROW(),2)=0</formula>
    </cfRule>
  </conditionalFormatting>
  <conditionalFormatting sqref="D32">
    <cfRule type="expression" dxfId="44" priority="17">
      <formula>MOD(ROW(),2)=0</formula>
    </cfRule>
    <cfRule type="expression" dxfId="43" priority="18">
      <formula>MOD(ROW(),2)=1</formula>
    </cfRule>
  </conditionalFormatting>
  <conditionalFormatting sqref="E32">
    <cfRule type="expression" dxfId="42" priority="15">
      <formula>MOD(ROW(),2)=0</formula>
    </cfRule>
    <cfRule type="expression" dxfId="41" priority="16">
      <formula>MOD(ROW(),2)=1</formula>
    </cfRule>
  </conditionalFormatting>
  <conditionalFormatting sqref="G32">
    <cfRule type="expression" dxfId="40" priority="13">
      <formula>MOD(ROW(),2)=0</formula>
    </cfRule>
    <cfRule type="expression" dxfId="39" priority="14">
      <formula>MOD(ROW(),2)=1</formula>
    </cfRule>
  </conditionalFormatting>
  <conditionalFormatting sqref="F8:F29">
    <cfRule type="expression" dxfId="38" priority="12">
      <formula>MOD(ROW(),2)=0</formula>
    </cfRule>
  </conditionalFormatting>
  <conditionalFormatting sqref="F30">
    <cfRule type="expression" dxfId="37" priority="10">
      <formula>MOD(ROW(),2)=0</formula>
    </cfRule>
    <cfRule type="expression" dxfId="36" priority="11">
      <formula>MOD(ROW(),2)=1</formula>
    </cfRule>
  </conditionalFormatting>
  <conditionalFormatting sqref="F30">
    <cfRule type="expression" dxfId="35" priority="8">
      <formula>MOD(ROW(),2)=1</formula>
    </cfRule>
    <cfRule type="expression" dxfId="34" priority="9">
      <formula>MOD(ROW(),2)=0</formula>
    </cfRule>
  </conditionalFormatting>
  <conditionalFormatting sqref="F31">
    <cfRule type="expression" dxfId="33" priority="7">
      <formula>MOD(ROW(),2)=0</formula>
    </cfRule>
  </conditionalFormatting>
  <conditionalFormatting sqref="F31">
    <cfRule type="expression" dxfId="32" priority="5">
      <formula>MOD(ROW(),2)=0</formula>
    </cfRule>
    <cfRule type="expression" dxfId="31" priority="6">
      <formula>MOD(ROW(),2)=1</formula>
    </cfRule>
  </conditionalFormatting>
  <conditionalFormatting sqref="F31">
    <cfRule type="expression" dxfId="30" priority="3">
      <formula>MOD(ROW(),2)=1</formula>
    </cfRule>
    <cfRule type="expression" dxfId="29" priority="4">
      <formula>MOD(ROW(),2)=0</formula>
    </cfRule>
  </conditionalFormatting>
  <conditionalFormatting sqref="F32">
    <cfRule type="expression" dxfId="28" priority="1">
      <formula>MOD(ROW(),2)=0</formula>
    </cfRule>
    <cfRule type="expression" dxfId="27" priority="2">
      <formula>MOD(ROW(),2)=1</formula>
    </cfRule>
  </conditionalFormatting>
  <dataValidations disablePrompts="1" count="1">
    <dataValidation type="list" allowBlank="1" showInputMessage="1" showErrorMessage="1" errorTitle="Invalid Data" error="Please select and Invoice number from this list. If your invoice isn't shown, check the worksheet named Invoices - Main." sqref="G3" xr:uid="{00000000-0002-0000-0000-000000000000}">
      <formula1>Invoice_No</formula1>
    </dataValidation>
  </dataValidations>
  <printOptions horizontalCentered="1"/>
  <pageMargins left="0.7" right="0.7" top="1" bottom="1" header="0.3" footer="0.3"/>
  <pageSetup scale="60" orientation="portrait" horizontalDpi="300" verticalDpi="300" r:id="rId1"/>
  <headerFooter differentFirst="1" alignWithMargins="0">
    <oddFooter>Page &amp;P of &amp;N</oddFooter>
  </headerFooter>
  <ignoredErrors>
    <ignoredError sqref="I29:K29 B29" emptyCellReference="1"/>
    <ignoredError sqref="L30:L32 L18 L27" calculatedColumn="1"/>
    <ignoredError sqref="M18" formula="1"/>
  </ignoredError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59999389629810485"/>
    <pageSetUpPr autoPageBreaks="0" fitToPage="1"/>
  </sheetPr>
  <dimension ref="A1:H40"/>
  <sheetViews>
    <sheetView showGridLines="0" zoomScaleNormal="100" workbookViewId="0"/>
  </sheetViews>
  <sheetFormatPr defaultRowHeight="15" x14ac:dyDescent="0.25"/>
  <cols>
    <col min="1" max="1" width="2.85546875" customWidth="1"/>
    <col min="2" max="2" width="5.28515625" customWidth="1"/>
    <col min="3" max="3" width="13.28515625" customWidth="1"/>
    <col min="4" max="4" width="44.7109375" customWidth="1"/>
    <col min="5" max="5" width="13.42578125" customWidth="1"/>
    <col min="6" max="6" width="1.140625" customWidth="1"/>
    <col min="7" max="7" width="21" customWidth="1"/>
    <col min="8" max="8" width="20.5703125" customWidth="1"/>
    <col min="9" max="9" width="2.85546875" customWidth="1"/>
  </cols>
  <sheetData>
    <row r="1" spans="1:8" s="2" customFormat="1" ht="58.5" customHeight="1" thickBot="1" x14ac:dyDescent="0.3">
      <c r="A1" s="1"/>
      <c r="B1" s="13" t="s">
        <v>20</v>
      </c>
      <c r="C1" s="13"/>
      <c r="D1" s="13"/>
      <c r="E1" s="13"/>
      <c r="F1" s="11"/>
      <c r="G1" s="11"/>
      <c r="H1" s="11"/>
    </row>
    <row r="2" spans="1:8" s="1" customFormat="1" ht="35.25" customHeight="1" thickTop="1" x14ac:dyDescent="0.25">
      <c r="B2" s="5"/>
      <c r="C2" s="5"/>
      <c r="D2" s="5"/>
      <c r="E2" s="5"/>
      <c r="F2" s="6"/>
      <c r="G2" s="6"/>
      <c r="H2" s="6"/>
    </row>
    <row r="3" spans="1:8" ht="9.75" customHeight="1" x14ac:dyDescent="0.25"/>
    <row r="4" spans="1:8" ht="57.75" customHeight="1" x14ac:dyDescent="0.25">
      <c r="B4" s="110" t="s">
        <v>19</v>
      </c>
      <c r="C4" s="110"/>
      <c r="D4" s="110"/>
      <c r="E4" s="110"/>
      <c r="F4" s="110"/>
      <c r="G4" s="110"/>
      <c r="H4" s="110"/>
    </row>
    <row r="5" spans="1:8" ht="72.75" customHeight="1" x14ac:dyDescent="0.25">
      <c r="B5" s="110" t="s">
        <v>21</v>
      </c>
      <c r="C5" s="110"/>
      <c r="D5" s="110"/>
      <c r="E5" s="110"/>
      <c r="F5" s="110"/>
      <c r="G5" s="110"/>
      <c r="H5" s="110"/>
    </row>
    <row r="6" spans="1:8" ht="23.25" customHeight="1" x14ac:dyDescent="0.25">
      <c r="B6" s="111" t="s">
        <v>0</v>
      </c>
      <c r="C6" s="111"/>
      <c r="D6" s="111"/>
      <c r="E6" s="111"/>
      <c r="F6" s="111"/>
      <c r="G6" s="111"/>
      <c r="H6" s="111"/>
    </row>
    <row r="7" spans="1:8" ht="19.5" customHeight="1" x14ac:dyDescent="0.25">
      <c r="B7" s="110" t="s">
        <v>16</v>
      </c>
      <c r="C7" s="110"/>
      <c r="D7" s="110"/>
      <c r="E7" s="110"/>
      <c r="F7" s="110"/>
      <c r="G7" s="110"/>
      <c r="H7" s="110"/>
    </row>
    <row r="8" spans="1:8" ht="22.5" customHeight="1" x14ac:dyDescent="0.25">
      <c r="B8" s="23" t="s">
        <v>2</v>
      </c>
      <c r="C8" s="110" t="s">
        <v>22</v>
      </c>
      <c r="D8" s="110"/>
      <c r="E8" s="110"/>
      <c r="F8" s="110"/>
      <c r="G8" s="110"/>
      <c r="H8" s="110"/>
    </row>
    <row r="9" spans="1:8" ht="33.75" customHeight="1" x14ac:dyDescent="0.25">
      <c r="B9" s="23"/>
      <c r="C9" s="110" t="s">
        <v>23</v>
      </c>
      <c r="D9" s="110"/>
      <c r="E9" s="110"/>
      <c r="F9" s="110"/>
      <c r="G9" s="110"/>
      <c r="H9" s="110"/>
    </row>
    <row r="10" spans="1:8" ht="37.5" customHeight="1" x14ac:dyDescent="0.25">
      <c r="B10" s="23" t="s">
        <v>3</v>
      </c>
      <c r="C10" s="110" t="s">
        <v>17</v>
      </c>
      <c r="D10" s="110"/>
      <c r="E10" s="110"/>
      <c r="F10" s="110"/>
      <c r="G10" s="110"/>
      <c r="H10" s="110"/>
    </row>
    <row r="11" spans="1:8" ht="33" customHeight="1" x14ac:dyDescent="0.25">
      <c r="B11" s="23"/>
      <c r="C11" s="110" t="s">
        <v>24</v>
      </c>
      <c r="D11" s="110"/>
      <c r="E11" s="110"/>
      <c r="F11" s="110"/>
      <c r="G11" s="110"/>
      <c r="H11" s="110"/>
    </row>
    <row r="12" spans="1:8" ht="36.75" customHeight="1" x14ac:dyDescent="0.25">
      <c r="B12" s="23" t="s">
        <v>4</v>
      </c>
      <c r="C12" s="110" t="s">
        <v>25</v>
      </c>
      <c r="D12" s="110"/>
      <c r="E12" s="110"/>
      <c r="F12" s="110"/>
      <c r="G12" s="110"/>
      <c r="H12" s="110"/>
    </row>
    <row r="13" spans="1:8" ht="36" customHeight="1" x14ac:dyDescent="0.25">
      <c r="B13" s="112" t="s">
        <v>26</v>
      </c>
      <c r="C13" s="112"/>
      <c r="D13" s="112"/>
      <c r="E13" s="112"/>
      <c r="F13" s="112"/>
      <c r="G13" s="112"/>
      <c r="H13" s="112"/>
    </row>
    <row r="14" spans="1:8" ht="23.25" customHeight="1" x14ac:dyDescent="0.25">
      <c r="B14" s="23"/>
      <c r="C14" s="112" t="s">
        <v>14</v>
      </c>
      <c r="D14" s="112"/>
      <c r="E14" s="23"/>
      <c r="F14" s="23"/>
      <c r="G14" s="23"/>
      <c r="H14" s="23"/>
    </row>
    <row r="15" spans="1:8" ht="36" customHeight="1" x14ac:dyDescent="0.25">
      <c r="B15" s="23" t="s">
        <v>5</v>
      </c>
      <c r="C15" s="110" t="s">
        <v>27</v>
      </c>
      <c r="D15" s="110"/>
      <c r="E15" s="110"/>
      <c r="F15" s="110"/>
      <c r="G15" s="110"/>
      <c r="H15" s="110"/>
    </row>
    <row r="16" spans="1:8" ht="23.25" customHeight="1" x14ac:dyDescent="0.25">
      <c r="B16" s="111" t="s">
        <v>1</v>
      </c>
      <c r="C16" s="111"/>
      <c r="D16" s="111"/>
      <c r="E16" s="111"/>
      <c r="F16" s="111"/>
      <c r="G16" s="111"/>
      <c r="H16" s="111"/>
    </row>
    <row r="17" spans="2:8" ht="52.5" customHeight="1" x14ac:dyDescent="0.25">
      <c r="B17" s="23" t="s">
        <v>2</v>
      </c>
      <c r="C17" s="110" t="s">
        <v>28</v>
      </c>
      <c r="D17" s="110"/>
      <c r="E17" s="110"/>
      <c r="F17" s="110"/>
      <c r="G17" s="110"/>
      <c r="H17" s="110"/>
    </row>
    <row r="18" spans="2:8" ht="35.25" customHeight="1" x14ac:dyDescent="0.25">
      <c r="B18" s="23"/>
      <c r="C18" s="110" t="s">
        <v>29</v>
      </c>
      <c r="D18" s="110"/>
      <c r="E18" s="110"/>
      <c r="F18" s="110"/>
      <c r="G18" s="110"/>
      <c r="H18" s="110"/>
    </row>
    <row r="19" spans="2:8" ht="68.25" customHeight="1" x14ac:dyDescent="0.25">
      <c r="B19" s="23" t="s">
        <v>3</v>
      </c>
      <c r="C19" s="110" t="s">
        <v>30</v>
      </c>
      <c r="D19" s="110"/>
      <c r="E19" s="110"/>
      <c r="F19" s="110"/>
      <c r="G19" s="110"/>
      <c r="H19" s="110"/>
    </row>
    <row r="20" spans="2:8" ht="23.25" customHeight="1" x14ac:dyDescent="0.25">
      <c r="B20" s="23"/>
      <c r="C20" s="110" t="s">
        <v>31</v>
      </c>
      <c r="D20" s="110"/>
      <c r="E20" s="110"/>
      <c r="F20" s="110"/>
      <c r="G20" s="110"/>
      <c r="H20" s="110"/>
    </row>
    <row r="21" spans="2:8" ht="64.5" customHeight="1" x14ac:dyDescent="0.25">
      <c r="B21" s="23" t="s">
        <v>4</v>
      </c>
      <c r="C21" s="110" t="s">
        <v>32</v>
      </c>
      <c r="D21" s="110"/>
      <c r="E21" s="110"/>
      <c r="F21" s="110"/>
      <c r="G21" s="110"/>
      <c r="H21" s="110"/>
    </row>
    <row r="22" spans="2:8" ht="37.5" customHeight="1" x14ac:dyDescent="0.25">
      <c r="C22" s="110" t="s">
        <v>33</v>
      </c>
      <c r="D22" s="110"/>
      <c r="E22" s="110"/>
      <c r="F22" s="110"/>
      <c r="G22" s="110"/>
      <c r="H22" s="110"/>
    </row>
    <row r="23" spans="2:8" ht="23.25" customHeight="1" x14ac:dyDescent="0.25">
      <c r="B23" s="111" t="s">
        <v>12</v>
      </c>
      <c r="C23" s="111"/>
      <c r="D23" s="111"/>
      <c r="E23" s="111"/>
      <c r="F23" s="111"/>
      <c r="G23" s="111"/>
      <c r="H23" s="111"/>
    </row>
    <row r="24" spans="2:8" ht="36" customHeight="1" x14ac:dyDescent="0.25">
      <c r="B24" s="110" t="s">
        <v>15</v>
      </c>
      <c r="C24" s="110"/>
      <c r="D24" s="110"/>
      <c r="E24" s="110"/>
      <c r="F24" s="110"/>
      <c r="G24" s="110"/>
      <c r="H24" s="110"/>
    </row>
    <row r="25" spans="2:8" ht="19.5" customHeight="1" x14ac:dyDescent="0.25">
      <c r="B25" t="s">
        <v>6</v>
      </c>
      <c r="C25" s="110" t="s">
        <v>7</v>
      </c>
      <c r="D25" s="110"/>
      <c r="E25" s="110"/>
      <c r="F25" s="110"/>
      <c r="G25" s="110"/>
      <c r="H25" s="110"/>
    </row>
    <row r="26" spans="2:8" ht="19.5" customHeight="1" x14ac:dyDescent="0.25">
      <c r="B26" t="s">
        <v>6</v>
      </c>
      <c r="C26" s="110" t="s">
        <v>18</v>
      </c>
      <c r="D26" s="110"/>
      <c r="E26" s="110"/>
      <c r="F26" s="110"/>
      <c r="G26" s="110"/>
      <c r="H26" s="110"/>
    </row>
    <row r="27" spans="2:8" ht="20.25" customHeight="1" x14ac:dyDescent="0.25">
      <c r="B27" t="s">
        <v>6</v>
      </c>
      <c r="C27" s="110" t="s">
        <v>34</v>
      </c>
      <c r="D27" s="110"/>
      <c r="E27" s="110"/>
      <c r="F27" s="110"/>
      <c r="G27" s="110"/>
      <c r="H27" s="110"/>
    </row>
    <row r="28" spans="2:8" ht="30" customHeight="1" x14ac:dyDescent="0.25">
      <c r="B28" t="s">
        <v>6</v>
      </c>
      <c r="C28" s="110" t="s">
        <v>8</v>
      </c>
      <c r="D28" s="110"/>
      <c r="E28" s="110"/>
      <c r="F28" s="110"/>
      <c r="G28" s="110"/>
      <c r="H28" s="110"/>
    </row>
    <row r="29" spans="2:8" ht="23.25" customHeight="1" x14ac:dyDescent="0.25">
      <c r="B29" s="111" t="s">
        <v>9</v>
      </c>
      <c r="C29" s="111"/>
      <c r="D29" s="111"/>
      <c r="E29" s="111"/>
      <c r="F29" s="111"/>
      <c r="G29" s="111"/>
      <c r="H29" s="111"/>
    </row>
    <row r="30" spans="2:8" ht="67.5" customHeight="1" x14ac:dyDescent="0.25">
      <c r="B30" s="110" t="s">
        <v>35</v>
      </c>
      <c r="C30" s="110"/>
      <c r="D30" s="110"/>
      <c r="E30" s="110"/>
      <c r="F30" s="110"/>
      <c r="G30" s="110"/>
      <c r="H30" s="110"/>
    </row>
    <row r="31" spans="2:8" ht="33.75" customHeight="1" x14ac:dyDescent="0.25">
      <c r="B31" t="s">
        <v>6</v>
      </c>
      <c r="C31" s="110" t="s">
        <v>39</v>
      </c>
      <c r="D31" s="110"/>
      <c r="E31" s="110"/>
      <c r="F31" s="110"/>
      <c r="G31" s="110"/>
      <c r="H31" s="110"/>
    </row>
    <row r="32" spans="2:8" ht="23.25" customHeight="1" x14ac:dyDescent="0.25">
      <c r="C32" s="110" t="s">
        <v>36</v>
      </c>
      <c r="D32" s="110"/>
      <c r="E32" s="110"/>
      <c r="F32" s="110"/>
      <c r="G32" s="110"/>
      <c r="H32" s="110"/>
    </row>
    <row r="33" spans="2:8" ht="36.75" customHeight="1" x14ac:dyDescent="0.25">
      <c r="B33" t="s">
        <v>6</v>
      </c>
      <c r="C33" s="110" t="s">
        <v>40</v>
      </c>
      <c r="D33" s="110"/>
      <c r="E33" s="110"/>
      <c r="F33" s="110"/>
      <c r="G33" s="110"/>
      <c r="H33" s="110"/>
    </row>
    <row r="34" spans="2:8" ht="33" customHeight="1" x14ac:dyDescent="0.25">
      <c r="B34" t="s">
        <v>6</v>
      </c>
      <c r="C34" s="110" t="s">
        <v>37</v>
      </c>
      <c r="D34" s="110"/>
      <c r="E34" s="110"/>
      <c r="F34" s="110"/>
      <c r="G34" s="110"/>
      <c r="H34" s="110"/>
    </row>
    <row r="35" spans="2:8" ht="38.25" customHeight="1" x14ac:dyDescent="0.25">
      <c r="B35" t="s">
        <v>6</v>
      </c>
      <c r="C35" s="110" t="s">
        <v>38</v>
      </c>
      <c r="D35" s="110"/>
      <c r="E35" s="110"/>
      <c r="F35" s="110"/>
      <c r="G35" s="110"/>
      <c r="H35" s="110"/>
    </row>
    <row r="36" spans="2:8" ht="21.75" customHeight="1" x14ac:dyDescent="0.25">
      <c r="B36" s="7" t="s">
        <v>10</v>
      </c>
      <c r="C36" s="8"/>
      <c r="D36" s="9"/>
      <c r="E36" s="9"/>
      <c r="F36" s="9"/>
      <c r="G36" s="9"/>
      <c r="H36" s="9"/>
    </row>
    <row r="37" spans="2:8" ht="19.5" customHeight="1" x14ac:dyDescent="0.25">
      <c r="B37" s="4" t="s">
        <v>6</v>
      </c>
      <c r="C37" s="110" t="s">
        <v>13</v>
      </c>
      <c r="D37" s="110"/>
      <c r="E37" s="110"/>
      <c r="F37" s="110"/>
      <c r="G37" s="110"/>
      <c r="H37" s="110"/>
    </row>
    <row r="38" spans="2:8" ht="19.5" customHeight="1" x14ac:dyDescent="0.25">
      <c r="B38" s="4" t="s">
        <v>6</v>
      </c>
      <c r="C38" s="110" t="s">
        <v>11</v>
      </c>
      <c r="D38" s="110"/>
      <c r="E38" s="110"/>
      <c r="F38" s="110"/>
      <c r="G38" s="110"/>
      <c r="H38" s="110"/>
    </row>
    <row r="39" spans="2:8" ht="17.25" customHeight="1" x14ac:dyDescent="0.25">
      <c r="B39" s="4" t="s">
        <v>6</v>
      </c>
      <c r="C39" s="110" t="s">
        <v>41</v>
      </c>
      <c r="D39" s="110"/>
      <c r="E39" s="110"/>
      <c r="F39" s="110"/>
      <c r="G39" s="110"/>
      <c r="H39" s="110"/>
    </row>
    <row r="40" spans="2:8" ht="28.5" customHeight="1" x14ac:dyDescent="0.25">
      <c r="B40" s="4" t="s">
        <v>6</v>
      </c>
      <c r="C40" s="110" t="s">
        <v>42</v>
      </c>
      <c r="D40" s="110"/>
      <c r="E40" s="110"/>
      <c r="F40" s="110"/>
      <c r="G40" s="110"/>
      <c r="H40" s="110"/>
    </row>
  </sheetData>
  <mergeCells count="36">
    <mergeCell ref="C35:H35"/>
    <mergeCell ref="C40:H40"/>
    <mergeCell ref="C33:H33"/>
    <mergeCell ref="C39:H39"/>
    <mergeCell ref="B29:H29"/>
    <mergeCell ref="B30:H30"/>
    <mergeCell ref="C31:H31"/>
    <mergeCell ref="C34:H34"/>
    <mergeCell ref="C32:H32"/>
    <mergeCell ref="C38:H38"/>
    <mergeCell ref="C37:H37"/>
    <mergeCell ref="C26:H26"/>
    <mergeCell ref="C27:H27"/>
    <mergeCell ref="C28:H28"/>
    <mergeCell ref="C18:H18"/>
    <mergeCell ref="C20:H20"/>
    <mergeCell ref="B23:H23"/>
    <mergeCell ref="B24:H24"/>
    <mergeCell ref="C19:H19"/>
    <mergeCell ref="C21:H21"/>
    <mergeCell ref="C22:H22"/>
    <mergeCell ref="B4:H4"/>
    <mergeCell ref="B5:H5"/>
    <mergeCell ref="B16:H16"/>
    <mergeCell ref="C25:H25"/>
    <mergeCell ref="B6:H6"/>
    <mergeCell ref="B7:H7"/>
    <mergeCell ref="C8:H8"/>
    <mergeCell ref="C10:H10"/>
    <mergeCell ref="C12:H12"/>
    <mergeCell ref="C15:H15"/>
    <mergeCell ref="C11:H11"/>
    <mergeCell ref="C14:D14"/>
    <mergeCell ref="C17:H17"/>
    <mergeCell ref="B13:H13"/>
    <mergeCell ref="C9:H9"/>
  </mergeCells>
  <hyperlinks>
    <hyperlink ref="C14:D14" r:id="rId1" location="_Toc261352312" display="Customize a document theme." xr:uid="{00000000-0004-0000-0100-000000000000}"/>
  </hyperlinks>
  <pageMargins left="0.7" right="0.7" top="0.75" bottom="0.75" header="0.3" footer="0.3"/>
  <pageSetup scale="81" fitToHeight="0" orientation="portrait" r:id="rId2"/>
  <ignoredErrors>
    <ignoredError sqref="B12 B15 B17 B19 B21 B10 B8" numberStoredAsText="1"/>
  </ignoredError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Troškovnik</vt:lpstr>
      <vt:lpstr>About This Invoice Tracker</vt:lpstr>
      <vt:lpstr>CompanyName</vt:lpstr>
      <vt:lpstr>rngInvoice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Nina Čikeš</dc:creator>
  <cp:lastModifiedBy>Nina Čikeš</cp:lastModifiedBy>
  <dcterms:created xsi:type="dcterms:W3CDTF">2016-11-01T03:33:07Z</dcterms:created>
  <dcterms:modified xsi:type="dcterms:W3CDTF">2018-10-11T12:04:57Z</dcterms:modified>
</cp:coreProperties>
</file>